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 firstSheet="37" activeTab="49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ACT 1.8" sheetId="111" r:id="rId12"/>
    <sheet name="COMPONENTE 2" sheetId="39" r:id="rId13"/>
    <sheet name="ACT 2.1" sheetId="60" r:id="rId14"/>
    <sheet name="ACT 2.2" sheetId="62" r:id="rId15"/>
    <sheet name="ACT 2.3" sheetId="61" r:id="rId16"/>
    <sheet name="ACT 2.4" sheetId="63" r:id="rId17"/>
    <sheet name="ACT 2.5" sheetId="64" r:id="rId18"/>
    <sheet name="ACT 2.6" sheetId="78" r:id="rId19"/>
    <sheet name="ACT 2.7" sheetId="112" r:id="rId20"/>
    <sheet name="ACT 2.8" sheetId="113" r:id="rId21"/>
    <sheet name="ACT 2.9" sheetId="114" r:id="rId22"/>
    <sheet name="ACT 2.10" sheetId="115" r:id="rId23"/>
    <sheet name="ACT 2.11" sheetId="132" r:id="rId24"/>
    <sheet name="ACT 2.12" sheetId="117" r:id="rId25"/>
    <sheet name="COMPONENTE 3" sheetId="45" r:id="rId26"/>
    <sheet name="ACT 3.1" sheetId="65" r:id="rId27"/>
    <sheet name="ACT 3.2" sheetId="66" r:id="rId28"/>
    <sheet name="ACT 3.3" sheetId="67" r:id="rId29"/>
    <sheet name="ACT 3.4" sheetId="136" r:id="rId30"/>
    <sheet name="COMPONENTE 4" sheetId="48" r:id="rId31"/>
    <sheet name="ACT 4.1" sheetId="71" r:id="rId32"/>
    <sheet name="ACT 4.2" sheetId="72" r:id="rId33"/>
    <sheet name="ACT 4.3" sheetId="73" r:id="rId34"/>
    <sheet name="ACT 4.4" sheetId="74" r:id="rId35"/>
    <sheet name="ACT 4.5" sheetId="75" r:id="rId36"/>
    <sheet name="ACT 4.6" sheetId="144" r:id="rId37"/>
    <sheet name="ACT 4.7" sheetId="145" r:id="rId38"/>
    <sheet name="ACT 4.8" sheetId="146" r:id="rId39"/>
    <sheet name="ACT 4.9" sheetId="147" r:id="rId40"/>
    <sheet name="COMPONENTE 5" sheetId="148" r:id="rId41"/>
    <sheet name="ACT 5.1" sheetId="149" r:id="rId42"/>
    <sheet name="ACT 5.2" sheetId="150" r:id="rId43"/>
    <sheet name="ACT 5.3" sheetId="151" r:id="rId44"/>
    <sheet name="ACT 5.4" sheetId="152" r:id="rId45"/>
    <sheet name="ACT 5.5" sheetId="153" r:id="rId46"/>
    <sheet name="ACT 5.6" sheetId="154" r:id="rId47"/>
    <sheet name="ACT 5.7" sheetId="155" r:id="rId48"/>
    <sheet name="ACT 5.8" sheetId="156" r:id="rId49"/>
    <sheet name="ACT 5.9" sheetId="157" r:id="rId50"/>
  </sheet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1">'ACT 1.8'!$A$1:$Q$30</definedName>
    <definedName name="_xlnm.Print_Area" localSheetId="13">'ACT 2.1'!$A$1:$Q$30</definedName>
    <definedName name="_xlnm.Print_Area" localSheetId="22">'ACT 2.10'!$A$1:$Q$30</definedName>
    <definedName name="_xlnm.Print_Area" localSheetId="23">'ACT 2.11'!$A$1:$Q$30</definedName>
    <definedName name="_xlnm.Print_Area" localSheetId="24">'ACT 2.12'!$A$1:$Q$30</definedName>
    <definedName name="_xlnm.Print_Area" localSheetId="14">'ACT 2.2'!$A$1:$Q$30</definedName>
    <definedName name="_xlnm.Print_Area" localSheetId="15">'ACT 2.3'!$A$1:$Q$30</definedName>
    <definedName name="_xlnm.Print_Area" localSheetId="16">'ACT 2.4'!$A$1:$Q$30</definedName>
    <definedName name="_xlnm.Print_Area" localSheetId="17">'ACT 2.5'!$A$1:$Q$30</definedName>
    <definedName name="_xlnm.Print_Area" localSheetId="18">'ACT 2.6'!$A$1:$Q$30</definedName>
    <definedName name="_xlnm.Print_Area" localSheetId="19">'ACT 2.7'!$A$1:$Q$30</definedName>
    <definedName name="_xlnm.Print_Area" localSheetId="20">'ACT 2.8'!$A$1:$Q$30</definedName>
    <definedName name="_xlnm.Print_Area" localSheetId="21">'ACT 2.9'!$A$1:$Q$30</definedName>
    <definedName name="_xlnm.Print_Area" localSheetId="26">'ACT 3.1'!$A$1:$Q$30</definedName>
    <definedName name="_xlnm.Print_Area" localSheetId="27">'ACT 3.2'!$A$1:$Q$30</definedName>
    <definedName name="_xlnm.Print_Area" localSheetId="28">'ACT 3.3'!$A$1:$Q$30</definedName>
    <definedName name="_xlnm.Print_Area" localSheetId="29">'ACT 3.4'!$A$1:$Q$30</definedName>
    <definedName name="_xlnm.Print_Area" localSheetId="31">'ACT 4.1'!$A$1:$Q$30</definedName>
    <definedName name="_xlnm.Print_Area" localSheetId="32">'ACT 4.2'!$A$1:$Q$30</definedName>
    <definedName name="_xlnm.Print_Area" localSheetId="33">'ACT 4.3'!$A$1:$Q$30</definedName>
    <definedName name="_xlnm.Print_Area" localSheetId="34">'ACT 4.4'!$A$1:$Q$30</definedName>
    <definedName name="_xlnm.Print_Area" localSheetId="35">'ACT 4.5'!$A$1:$Q$30</definedName>
    <definedName name="_xlnm.Print_Area" localSheetId="36">'ACT 4.6'!$A$1:$Q$30</definedName>
    <definedName name="_xlnm.Print_Area" localSheetId="37">'ACT 4.7'!$A$1:$Q$30</definedName>
    <definedName name="_xlnm.Print_Area" localSheetId="38">'ACT 4.8'!$A$1:$Q$30</definedName>
    <definedName name="_xlnm.Print_Area" localSheetId="39">'ACT 4.9'!$A$1:$Q$30</definedName>
    <definedName name="_xlnm.Print_Area" localSheetId="41">'ACT 5.1'!$A$1:$Q$30</definedName>
    <definedName name="_xlnm.Print_Area" localSheetId="42">'ACT 5.2'!$A$1:$Q$30</definedName>
    <definedName name="_xlnm.Print_Area" localSheetId="43">'ACT 5.3'!$A$1:$Q$30</definedName>
    <definedName name="_xlnm.Print_Area" localSheetId="44">'ACT 5.4'!$A$1:$Q$30</definedName>
    <definedName name="_xlnm.Print_Area" localSheetId="45">'ACT 5.5'!$A$1:$Q$30</definedName>
    <definedName name="_xlnm.Print_Area" localSheetId="46">'ACT 5.6'!$A$1:$Q$30</definedName>
    <definedName name="_xlnm.Print_Area" localSheetId="47">'ACT 5.7'!$A$1:$Q$30</definedName>
    <definedName name="_xlnm.Print_Area" localSheetId="48">'ACT 5.8'!$A$1:$Q$30</definedName>
    <definedName name="_xlnm.Print_Area" localSheetId="49">'ACT 5.9'!$A$1:$Q$30</definedName>
    <definedName name="_xlnm.Print_Area" localSheetId="3">'COMPONENTE 1'!$A$1:$Q$30</definedName>
    <definedName name="_xlnm.Print_Area" localSheetId="12">'COMPONENTE 2'!$A$1:$Q$30</definedName>
    <definedName name="_xlnm.Print_Area" localSheetId="25">'COMPONENTE 3'!$A$1:$Q$30</definedName>
    <definedName name="_xlnm.Print_Area" localSheetId="30">'COMPONENTE 4'!$A$1:$Q$30</definedName>
    <definedName name="_xlnm.Print_Area" localSheetId="40">'COMPONENTE 5'!$A$1:$Q$30</definedName>
    <definedName name="_xlnm.Print_Area" localSheetId="1">FIN!$A$1:$Q$30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3">'ACT 2.1'!$1:$1</definedName>
    <definedName name="_xlnm.Print_Titles" localSheetId="22">'ACT 2.10'!$1:$1</definedName>
    <definedName name="_xlnm.Print_Titles" localSheetId="23">'ACT 2.11'!$1:$1</definedName>
    <definedName name="_xlnm.Print_Titles" localSheetId="24">'ACT 2.12'!$1:$1</definedName>
    <definedName name="_xlnm.Print_Titles" localSheetId="14">'ACT 2.2'!$1:$1</definedName>
    <definedName name="_xlnm.Print_Titles" localSheetId="15">'ACT 2.3'!$1:$1</definedName>
    <definedName name="_xlnm.Print_Titles" localSheetId="16">'ACT 2.4'!$1:$1</definedName>
    <definedName name="_xlnm.Print_Titles" localSheetId="17">'ACT 2.5'!$1:$1</definedName>
    <definedName name="_xlnm.Print_Titles" localSheetId="18">'ACT 2.6'!$1:$1</definedName>
    <definedName name="_xlnm.Print_Titles" localSheetId="19">'ACT 2.7'!$1:$1</definedName>
    <definedName name="_xlnm.Print_Titles" localSheetId="20">'ACT 2.8'!$1:$1</definedName>
    <definedName name="_xlnm.Print_Titles" localSheetId="21">'ACT 2.9'!$1:$1</definedName>
    <definedName name="_xlnm.Print_Titles" localSheetId="26">'ACT 3.1'!$1:$1</definedName>
    <definedName name="_xlnm.Print_Titles" localSheetId="27">'ACT 3.2'!$1:$1</definedName>
    <definedName name="_xlnm.Print_Titles" localSheetId="28">'ACT 3.3'!$1:$1</definedName>
    <definedName name="_xlnm.Print_Titles" localSheetId="29">'ACT 3.4'!$1:$1</definedName>
    <definedName name="_xlnm.Print_Titles" localSheetId="31">'ACT 4.1'!$1:$1</definedName>
    <definedName name="_xlnm.Print_Titles" localSheetId="32">'ACT 4.2'!$1:$1</definedName>
    <definedName name="_xlnm.Print_Titles" localSheetId="33">'ACT 4.3'!$1:$1</definedName>
    <definedName name="_xlnm.Print_Titles" localSheetId="34">'ACT 4.4'!$1:$1</definedName>
    <definedName name="_xlnm.Print_Titles" localSheetId="35">'ACT 4.5'!$1:$1</definedName>
    <definedName name="_xlnm.Print_Titles" localSheetId="36">'ACT 4.6'!$1:$1</definedName>
    <definedName name="_xlnm.Print_Titles" localSheetId="37">'ACT 4.7'!$1:$1</definedName>
    <definedName name="_xlnm.Print_Titles" localSheetId="38">'ACT 4.8'!$1:$1</definedName>
    <definedName name="_xlnm.Print_Titles" localSheetId="39">'ACT 4.9'!$1:$1</definedName>
    <definedName name="_xlnm.Print_Titles" localSheetId="41">'ACT 5.1'!$1:$1</definedName>
    <definedName name="_xlnm.Print_Titles" localSheetId="42">'ACT 5.2'!$1:$1</definedName>
    <definedName name="_xlnm.Print_Titles" localSheetId="43">'ACT 5.3'!$1:$1</definedName>
    <definedName name="_xlnm.Print_Titles" localSheetId="44">'ACT 5.4'!$1:$1</definedName>
    <definedName name="_xlnm.Print_Titles" localSheetId="45">'ACT 5.5'!$1:$1</definedName>
    <definedName name="_xlnm.Print_Titles" localSheetId="46">'ACT 5.6'!$1:$1</definedName>
    <definedName name="_xlnm.Print_Titles" localSheetId="47">'ACT 5.7'!$1:$1</definedName>
    <definedName name="_xlnm.Print_Titles" localSheetId="48">'ACT 5.8'!$1:$1</definedName>
    <definedName name="_xlnm.Print_Titles" localSheetId="49">'ACT 5.9'!$1:$1</definedName>
    <definedName name="_xlnm.Print_Titles" localSheetId="3">'COMPONENTE 1'!$1:$1</definedName>
    <definedName name="_xlnm.Print_Titles" localSheetId="12">'COMPONENTE 2'!$1:$1</definedName>
    <definedName name="_xlnm.Print_Titles" localSheetId="25">'COMPONENTE 3'!$1:$1</definedName>
    <definedName name="_xlnm.Print_Titles" localSheetId="30">'COMPONENTE 4'!$1:$1</definedName>
    <definedName name="_xlnm.Print_Titles" localSheetId="40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43" l="1"/>
  <c r="O7" i="40"/>
  <c r="O7" i="41"/>
  <c r="O7" i="54"/>
  <c r="O7" i="55"/>
  <c r="O7" i="56"/>
  <c r="O7" i="57"/>
  <c r="O7" i="58"/>
  <c r="O7" i="59"/>
  <c r="O7" i="111"/>
  <c r="O7" i="39"/>
  <c r="O7" i="60"/>
  <c r="O7" i="62"/>
  <c r="O7" i="61"/>
  <c r="O7" i="63"/>
  <c r="O7" i="64"/>
  <c r="O7" i="78"/>
  <c r="O7" i="112"/>
  <c r="O7" i="113"/>
  <c r="O7" i="114"/>
  <c r="O7" i="115"/>
  <c r="O7" i="132"/>
  <c r="O7" i="117"/>
  <c r="O7" i="45"/>
  <c r="O7" i="65"/>
  <c r="O7" i="66"/>
  <c r="O7" i="67"/>
  <c r="O7" i="136"/>
  <c r="O7" i="48"/>
  <c r="O7" i="71"/>
  <c r="O7" i="72"/>
  <c r="O7" i="73"/>
  <c r="O7" i="74"/>
  <c r="O7" i="75"/>
  <c r="O7" i="144"/>
  <c r="O7" i="145"/>
  <c r="O7" i="146"/>
  <c r="O7" i="147"/>
  <c r="O7" i="148"/>
  <c r="O7" i="149"/>
  <c r="O7" i="150"/>
  <c r="O7" i="151"/>
  <c r="O7" i="152"/>
  <c r="O7" i="153"/>
  <c r="O7" i="154"/>
  <c r="O7" i="155"/>
  <c r="O7" i="156"/>
  <c r="O7" i="157"/>
  <c r="O7" i="44"/>
  <c r="M25" i="44" l="1"/>
  <c r="N24" i="44"/>
  <c r="N23" i="44"/>
  <c r="N25" i="44" s="1"/>
  <c r="K25" i="148" l="1"/>
  <c r="L25" i="148"/>
  <c r="J25" i="148"/>
  <c r="K25" i="48"/>
  <c r="L25" i="48"/>
  <c r="J25" i="48"/>
  <c r="K25" i="45"/>
  <c r="L25" i="45"/>
  <c r="J25" i="45"/>
  <c r="K25" i="39"/>
  <c r="L25" i="39"/>
  <c r="J25" i="39"/>
  <c r="K25" i="40"/>
  <c r="L25" i="40"/>
  <c r="J25" i="40"/>
  <c r="M25" i="40"/>
  <c r="M25" i="39" l="1"/>
  <c r="L25" i="43"/>
  <c r="J25" i="111" l="1"/>
  <c r="L25" i="57" l="1"/>
  <c r="D12" i="115"/>
  <c r="D12" i="157"/>
  <c r="D17" i="157"/>
  <c r="D17" i="148"/>
  <c r="D12" i="149"/>
  <c r="P16" i="44" l="1"/>
  <c r="O25" i="39" l="1"/>
  <c r="O25" i="43"/>
  <c r="P16" i="157"/>
  <c r="D17" i="156"/>
  <c r="P16" i="156"/>
  <c r="D12" i="156"/>
  <c r="D17" i="155"/>
  <c r="P16" i="155"/>
  <c r="D12" i="155"/>
  <c r="D17" i="154"/>
  <c r="P16" i="154"/>
  <c r="D12" i="154"/>
  <c r="D17" i="153"/>
  <c r="P16" i="153"/>
  <c r="D12" i="153"/>
  <c r="D17" i="152"/>
  <c r="P16" i="152"/>
  <c r="D12" i="152"/>
  <c r="D17" i="151"/>
  <c r="P16" i="151"/>
  <c r="D12" i="151"/>
  <c r="D17" i="150"/>
  <c r="P16" i="150"/>
  <c r="D12" i="150"/>
  <c r="D17" i="149"/>
  <c r="P16" i="149"/>
  <c r="D12" i="148"/>
  <c r="M25" i="157"/>
  <c r="L25" i="157"/>
  <c r="K25" i="157"/>
  <c r="J25" i="157"/>
  <c r="N24" i="157"/>
  <c r="N23" i="157"/>
  <c r="F8" i="157"/>
  <c r="P7" i="157"/>
  <c r="K7" i="157"/>
  <c r="J7" i="157"/>
  <c r="B7" i="157"/>
  <c r="A7" i="157"/>
  <c r="M25" i="156"/>
  <c r="L25" i="156"/>
  <c r="K25" i="156"/>
  <c r="J25" i="156"/>
  <c r="N24" i="156"/>
  <c r="N23" i="156"/>
  <c r="F8" i="156"/>
  <c r="P7" i="156"/>
  <c r="K7" i="156"/>
  <c r="J7" i="156"/>
  <c r="B7" i="156"/>
  <c r="A7" i="156"/>
  <c r="M25" i="155"/>
  <c r="L25" i="155"/>
  <c r="K25" i="155"/>
  <c r="J25" i="155"/>
  <c r="N24" i="155"/>
  <c r="N23" i="155"/>
  <c r="F8" i="155"/>
  <c r="P7" i="155"/>
  <c r="K7" i="155"/>
  <c r="J7" i="155"/>
  <c r="B7" i="155"/>
  <c r="A7" i="155"/>
  <c r="M25" i="154"/>
  <c r="L25" i="154"/>
  <c r="K25" i="154"/>
  <c r="J25" i="154"/>
  <c r="N24" i="154"/>
  <c r="N23" i="154"/>
  <c r="F8" i="154"/>
  <c r="P7" i="154"/>
  <c r="K7" i="154"/>
  <c r="J7" i="154"/>
  <c r="B7" i="154"/>
  <c r="A7" i="154"/>
  <c r="M25" i="153"/>
  <c r="L25" i="153"/>
  <c r="K25" i="153"/>
  <c r="J25" i="153"/>
  <c r="N24" i="153"/>
  <c r="N23" i="153"/>
  <c r="F8" i="153"/>
  <c r="P7" i="153"/>
  <c r="K7" i="153"/>
  <c r="J7" i="153"/>
  <c r="B7" i="153"/>
  <c r="A7" i="153"/>
  <c r="M25" i="152"/>
  <c r="L25" i="152"/>
  <c r="K25" i="152"/>
  <c r="J25" i="152"/>
  <c r="N24" i="152"/>
  <c r="N23" i="152"/>
  <c r="F8" i="152"/>
  <c r="P7" i="152"/>
  <c r="K7" i="152"/>
  <c r="J7" i="152"/>
  <c r="B7" i="152"/>
  <c r="A7" i="152"/>
  <c r="M25" i="151"/>
  <c r="L25" i="151"/>
  <c r="K25" i="151"/>
  <c r="J25" i="151"/>
  <c r="N24" i="151"/>
  <c r="N23" i="151"/>
  <c r="F8" i="151"/>
  <c r="P7" i="151"/>
  <c r="K7" i="151"/>
  <c r="J7" i="151"/>
  <c r="B7" i="151"/>
  <c r="A7" i="151"/>
  <c r="M25" i="150"/>
  <c r="L25" i="150"/>
  <c r="K25" i="150"/>
  <c r="J25" i="150"/>
  <c r="N24" i="150"/>
  <c r="N23" i="150"/>
  <c r="F8" i="150"/>
  <c r="P7" i="150"/>
  <c r="K7" i="150"/>
  <c r="J7" i="150"/>
  <c r="B7" i="150"/>
  <c r="A7" i="150"/>
  <c r="M25" i="149"/>
  <c r="L25" i="149"/>
  <c r="K25" i="149"/>
  <c r="J25" i="149"/>
  <c r="N24" i="149"/>
  <c r="N23" i="149"/>
  <c r="F8" i="149"/>
  <c r="P7" i="149"/>
  <c r="K7" i="149"/>
  <c r="J7" i="149"/>
  <c r="B7" i="149"/>
  <c r="A7" i="149"/>
  <c r="M25" i="148"/>
  <c r="N24" i="148"/>
  <c r="N23" i="148"/>
  <c r="F8" i="148"/>
  <c r="P7" i="148"/>
  <c r="K7" i="148"/>
  <c r="J7" i="148"/>
  <c r="B7" i="148"/>
  <c r="A7" i="148"/>
  <c r="D17" i="43"/>
  <c r="P16" i="43"/>
  <c r="D17" i="40"/>
  <c r="N23" i="40"/>
  <c r="N24" i="40"/>
  <c r="N25" i="148" l="1"/>
  <c r="N25" i="40"/>
  <c r="D17" i="146"/>
  <c r="P16" i="146"/>
  <c r="D12" i="146"/>
  <c r="D17" i="145"/>
  <c r="P16" i="145"/>
  <c r="D12" i="145"/>
  <c r="D17" i="144"/>
  <c r="P16" i="144"/>
  <c r="D12" i="144"/>
  <c r="D17" i="75"/>
  <c r="P16" i="75"/>
  <c r="D12" i="75"/>
  <c r="M25" i="147"/>
  <c r="L25" i="147"/>
  <c r="K25" i="147"/>
  <c r="J25" i="147"/>
  <c r="N24" i="147"/>
  <c r="N23" i="147"/>
  <c r="D17" i="147"/>
  <c r="P16" i="147"/>
  <c r="D12" i="147"/>
  <c r="F8" i="147"/>
  <c r="P7" i="147"/>
  <c r="K7" i="147"/>
  <c r="J7" i="147"/>
  <c r="B7" i="147"/>
  <c r="A7" i="147"/>
  <c r="M25" i="146"/>
  <c r="L25" i="146"/>
  <c r="K25" i="146"/>
  <c r="J25" i="146"/>
  <c r="N24" i="146"/>
  <c r="N23" i="146"/>
  <c r="F8" i="146"/>
  <c r="P7" i="146"/>
  <c r="K7" i="146"/>
  <c r="J7" i="146"/>
  <c r="B7" i="146"/>
  <c r="A7" i="146"/>
  <c r="M25" i="145"/>
  <c r="L25" i="145"/>
  <c r="K25" i="145"/>
  <c r="J25" i="145"/>
  <c r="N24" i="145"/>
  <c r="N23" i="145"/>
  <c r="F8" i="145"/>
  <c r="P7" i="145"/>
  <c r="K7" i="145"/>
  <c r="J7" i="145"/>
  <c r="B7" i="145"/>
  <c r="A7" i="145"/>
  <c r="M25" i="144"/>
  <c r="L25" i="144"/>
  <c r="K25" i="144"/>
  <c r="J25" i="144"/>
  <c r="N24" i="144"/>
  <c r="N23" i="144"/>
  <c r="F8" i="144"/>
  <c r="P7" i="144"/>
  <c r="K7" i="144"/>
  <c r="J7" i="144"/>
  <c r="B7" i="144"/>
  <c r="A7" i="144"/>
  <c r="D17" i="136"/>
  <c r="P16" i="136"/>
  <c r="D12" i="136"/>
  <c r="D17" i="67"/>
  <c r="P16" i="67"/>
  <c r="D12" i="67"/>
  <c r="M25" i="136"/>
  <c r="L25" i="136"/>
  <c r="K25" i="136"/>
  <c r="J25" i="136"/>
  <c r="N24" i="136"/>
  <c r="N23" i="136"/>
  <c r="F8" i="136"/>
  <c r="P7" i="136"/>
  <c r="K7" i="136"/>
  <c r="J7" i="136"/>
  <c r="B7" i="136"/>
  <c r="A7" i="136"/>
  <c r="D17" i="117"/>
  <c r="P16" i="117"/>
  <c r="D12" i="117"/>
  <c r="D17" i="132"/>
  <c r="P16" i="132"/>
  <c r="D12" i="132"/>
  <c r="M25" i="132"/>
  <c r="L25" i="132"/>
  <c r="K25" i="132"/>
  <c r="J25" i="132"/>
  <c r="N24" i="132"/>
  <c r="N23" i="132"/>
  <c r="F8" i="132"/>
  <c r="P7" i="132"/>
  <c r="K7" i="132"/>
  <c r="J7" i="132"/>
  <c r="B7" i="132"/>
  <c r="A7" i="132"/>
  <c r="D17" i="115"/>
  <c r="P16" i="115"/>
  <c r="D17" i="114"/>
  <c r="D12" i="114"/>
  <c r="P16" i="114"/>
  <c r="D17" i="113"/>
  <c r="P16" i="113"/>
  <c r="D12" i="113"/>
  <c r="D17" i="112"/>
  <c r="P16" i="112"/>
  <c r="D12" i="112"/>
  <c r="D17" i="78"/>
  <c r="P16" i="78"/>
  <c r="D12" i="78"/>
  <c r="D12" i="64"/>
  <c r="M25" i="117"/>
  <c r="L25" i="117"/>
  <c r="K25" i="117"/>
  <c r="J25" i="117"/>
  <c r="N24" i="117"/>
  <c r="N23" i="117"/>
  <c r="F8" i="117"/>
  <c r="P7" i="117"/>
  <c r="K7" i="117"/>
  <c r="J7" i="117"/>
  <c r="B7" i="117"/>
  <c r="A7" i="117"/>
  <c r="M25" i="115"/>
  <c r="L25" i="115"/>
  <c r="K25" i="115"/>
  <c r="J25" i="115"/>
  <c r="N24" i="115"/>
  <c r="N23" i="115"/>
  <c r="F8" i="115"/>
  <c r="P7" i="115"/>
  <c r="K7" i="115"/>
  <c r="J7" i="115"/>
  <c r="B7" i="115"/>
  <c r="A7" i="115"/>
  <c r="M25" i="114"/>
  <c r="L25" i="114"/>
  <c r="K25" i="114"/>
  <c r="J25" i="114"/>
  <c r="N24" i="114"/>
  <c r="N23" i="114"/>
  <c r="F8" i="114"/>
  <c r="P7" i="114"/>
  <c r="K7" i="114"/>
  <c r="J7" i="114"/>
  <c r="B7" i="114"/>
  <c r="A7" i="114"/>
  <c r="M25" i="113"/>
  <c r="L25" i="113"/>
  <c r="K25" i="113"/>
  <c r="J25" i="113"/>
  <c r="N24" i="113"/>
  <c r="N23" i="113"/>
  <c r="F8" i="113"/>
  <c r="P7" i="113"/>
  <c r="K7" i="113"/>
  <c r="J7" i="113"/>
  <c r="B7" i="113"/>
  <c r="A7" i="113"/>
  <c r="M25" i="112"/>
  <c r="L25" i="112"/>
  <c r="K25" i="112"/>
  <c r="J25" i="112"/>
  <c r="N24" i="112"/>
  <c r="N23" i="112"/>
  <c r="F8" i="112"/>
  <c r="P7" i="112"/>
  <c r="K7" i="112"/>
  <c r="J7" i="112"/>
  <c r="B7" i="112"/>
  <c r="A7" i="112"/>
  <c r="D17" i="59"/>
  <c r="P16" i="59"/>
  <c r="D12" i="59"/>
  <c r="M25" i="111"/>
  <c r="L25" i="111"/>
  <c r="K25" i="111"/>
  <c r="N24" i="111"/>
  <c r="N23" i="111"/>
  <c r="D17" i="111"/>
  <c r="P16" i="111"/>
  <c r="D12" i="111"/>
  <c r="F8" i="111"/>
  <c r="P7" i="111"/>
  <c r="K7" i="111"/>
  <c r="J7" i="111"/>
  <c r="B7" i="111"/>
  <c r="A7" i="111"/>
  <c r="D17" i="60" l="1"/>
  <c r="N24" i="39" l="1"/>
  <c r="N23" i="39"/>
  <c r="D17" i="64"/>
  <c r="P16" i="64"/>
  <c r="M25" i="78"/>
  <c r="L25" i="78"/>
  <c r="K25" i="78"/>
  <c r="J25" i="78"/>
  <c r="N24" i="78"/>
  <c r="N23" i="78"/>
  <c r="F8" i="78"/>
  <c r="P7" i="78"/>
  <c r="K7" i="78"/>
  <c r="J7" i="78"/>
  <c r="B7" i="78"/>
  <c r="A7" i="78"/>
  <c r="N25" i="39" l="1"/>
  <c r="D12" i="62"/>
  <c r="D17" i="62"/>
  <c r="P16" i="62"/>
  <c r="D17" i="74" l="1"/>
  <c r="P16" i="74"/>
  <c r="D12" i="74"/>
  <c r="D17" i="73"/>
  <c r="P16" i="73"/>
  <c r="D12" i="73"/>
  <c r="D17" i="72"/>
  <c r="P16" i="72"/>
  <c r="D12" i="72"/>
  <c r="D17" i="71"/>
  <c r="P16" i="71"/>
  <c r="D12" i="71"/>
  <c r="M25" i="75"/>
  <c r="L25" i="75"/>
  <c r="K25" i="75"/>
  <c r="J25" i="75"/>
  <c r="N24" i="75"/>
  <c r="N23" i="75"/>
  <c r="F8" i="75"/>
  <c r="P7" i="75"/>
  <c r="K7" i="75"/>
  <c r="J7" i="75"/>
  <c r="B7" i="75"/>
  <c r="A7" i="75"/>
  <c r="M25" i="74"/>
  <c r="L25" i="74"/>
  <c r="K25" i="74"/>
  <c r="J25" i="74"/>
  <c r="N24" i="74"/>
  <c r="N23" i="74"/>
  <c r="F8" i="74"/>
  <c r="P7" i="74"/>
  <c r="K7" i="74"/>
  <c r="J7" i="74"/>
  <c r="B7" i="74"/>
  <c r="A7" i="74"/>
  <c r="M25" i="73"/>
  <c r="L25" i="73"/>
  <c r="K25" i="73"/>
  <c r="J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L25" i="71"/>
  <c r="K25" i="71"/>
  <c r="J25" i="71"/>
  <c r="N24" i="71"/>
  <c r="N23" i="71"/>
  <c r="F8" i="71"/>
  <c r="P7" i="71"/>
  <c r="K7" i="71"/>
  <c r="J7" i="71"/>
  <c r="B7" i="71"/>
  <c r="A7" i="71"/>
  <c r="D17" i="66"/>
  <c r="P16" i="66"/>
  <c r="D12" i="66"/>
  <c r="D17" i="65"/>
  <c r="P16" i="65"/>
  <c r="D12" i="65"/>
  <c r="M25" i="67"/>
  <c r="L25" i="67"/>
  <c r="K25" i="67"/>
  <c r="J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3"/>
  <c r="P16" i="63"/>
  <c r="D12" i="63"/>
  <c r="D17" i="61"/>
  <c r="P16" i="61"/>
  <c r="D12" i="61"/>
  <c r="P16" i="60"/>
  <c r="D12" i="60"/>
  <c r="M25" i="64"/>
  <c r="L25" i="64"/>
  <c r="K25" i="64"/>
  <c r="J25" i="64"/>
  <c r="N24" i="64"/>
  <c r="N23" i="64"/>
  <c r="F8" i="64"/>
  <c r="P7" i="64"/>
  <c r="K7" i="64"/>
  <c r="J7" i="64"/>
  <c r="B7" i="64"/>
  <c r="A7" i="64"/>
  <c r="M25" i="63"/>
  <c r="L25" i="63"/>
  <c r="K25" i="63"/>
  <c r="J25" i="63"/>
  <c r="N24" i="63"/>
  <c r="N23" i="63"/>
  <c r="F8" i="63"/>
  <c r="P7" i="63"/>
  <c r="K7" i="63"/>
  <c r="J7" i="63"/>
  <c r="B7" i="63"/>
  <c r="A7" i="63"/>
  <c r="M25" i="62"/>
  <c r="L25" i="62"/>
  <c r="K25" i="62"/>
  <c r="J25" i="62"/>
  <c r="N24" i="62"/>
  <c r="N23" i="62"/>
  <c r="F8" i="62"/>
  <c r="P7" i="62"/>
  <c r="K7" i="62"/>
  <c r="J7" i="62"/>
  <c r="B7" i="62"/>
  <c r="A7" i="62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8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4" i="48" l="1"/>
  <c r="N23" i="48"/>
  <c r="M25" i="48"/>
  <c r="D17" i="48"/>
  <c r="D12" i="48"/>
  <c r="N24" i="45"/>
  <c r="N23" i="45"/>
  <c r="M25" i="45"/>
  <c r="D17" i="45"/>
  <c r="D12" i="45"/>
  <c r="D17" i="39"/>
  <c r="D12" i="39"/>
  <c r="N25" i="45" l="1"/>
  <c r="N25" i="48"/>
  <c r="D12" i="40"/>
  <c r="N24" i="43"/>
  <c r="N23" i="43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N25" i="43" l="1"/>
  <c r="P7" i="44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<sst xmlns="http://schemas.openxmlformats.org/spreadsheetml/2006/main" count="2727" uniqueCount="481">
  <si>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</si>
  <si>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</si>
  <si>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</si>
  <si>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</si>
  <si>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</si>
  <si>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</si>
  <si>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</si>
  <si>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</si>
  <si>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</si>
  <si>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</si>
  <si>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</si>
  <si>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</si>
  <si>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</si>
  <si>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</si>
  <si>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</si>
  <si>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</si>
  <si>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</si>
  <si>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</si>
  <si>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</si>
  <si>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</si>
  <si>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</si>
  <si>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</si>
  <si>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</si>
  <si>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</si>
  <si>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</si>
  <si>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</si>
  <si>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</si>
  <si>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</si>
  <si>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</si>
  <si>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</si>
  <si>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</si>
  <si>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</si>
  <si>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</si>
  <si>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</si>
  <si>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</si>
  <si>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</si>
  <si>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</si>
  <si>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</si>
  <si>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</si>
  <si>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</si>
  <si>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</si>
  <si>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</si>
  <si>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</si>
  <si>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</si>
  <si>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</si>
  <si>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</si>
  <si>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</si>
  <si>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</si>
  <si>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</si>
  <si>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</si>
  <si>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</si>
  <si>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COMPONENTE 3</t>
  </si>
  <si>
    <t>COMPONENTE 4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</si>
  <si>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</si>
  <si>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</si>
  <si>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</si>
  <si>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</si>
  <si>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</si>
  <si>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</si>
  <si>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</si>
  <si>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</si>
  <si>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</si>
  <si>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</si>
  <si>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Descendente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</si>
  <si>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</si>
  <si>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</si>
  <si>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</si>
  <si>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</si>
  <si>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</si>
  <si>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</si>
  <si>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</si>
  <si>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</si>
  <si>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</si>
  <si>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</si>
  <si>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</si>
  <si>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3.3</t>
  </si>
  <si>
    <t>Actividad 4.3</t>
  </si>
  <si>
    <t>Actividad 4.5</t>
  </si>
  <si>
    <t>Actividad 4.4</t>
  </si>
  <si>
    <t>Actividad 2.6</t>
  </si>
  <si>
    <t>Actividad 1.8</t>
  </si>
  <si>
    <t>Actividad 2.7</t>
  </si>
  <si>
    <t>Actividad 2.8</t>
  </si>
  <si>
    <t>Actividad 2.9</t>
  </si>
  <si>
    <t>Actividad 2.10</t>
  </si>
  <si>
    <t>Actividad 2.11</t>
  </si>
  <si>
    <t>Actividad 2.12</t>
  </si>
  <si>
    <t>Actividad 3.4</t>
  </si>
  <si>
    <t>Actividad 4.6</t>
  </si>
  <si>
    <t>Actividad 4.7</t>
  </si>
  <si>
    <t>Actividad 4.8</t>
  </si>
  <si>
    <t>Actividad 4.9</t>
  </si>
  <si>
    <t>016</t>
  </si>
  <si>
    <t>CONTROL INTERNO</t>
  </si>
  <si>
    <t>05</t>
  </si>
  <si>
    <t>GOBIERNO CERCANO Y DE RESULTADOS</t>
  </si>
  <si>
    <t xml:space="preserve">06 </t>
  </si>
  <si>
    <t>ORGANO DE CONTROL Y EVALUACIÓN GUBERNAMENTAL</t>
  </si>
  <si>
    <t>Contribuir a la construcción de un gobierno moderno, eficiente, transparente, cercano, abierto y de resultados mediante la implementación de las políticas de control interno</t>
  </si>
  <si>
    <t>Los recursos públicos municipales son ejercidos con eficacia, honradez, transparencia y cumpliendo con la normatividad</t>
  </si>
  <si>
    <t xml:space="preserve">Sistema de control y evaluación gubernamental implementado </t>
  </si>
  <si>
    <t>Trabajo coordinado con Titulares de otras dependencias</t>
  </si>
  <si>
    <t>Situación patrimonial de los servidores públicos registrada</t>
  </si>
  <si>
    <t>Información de la declaración patrimonial verificada</t>
  </si>
  <si>
    <t>Avances de las actividades de trabajo documentadas e informadas</t>
  </si>
  <si>
    <t>Transparencia municipal y participación ciudadana promovida</t>
  </si>
  <si>
    <t xml:space="preserve">Los recursos públicos municipales estan controlados y vigilados </t>
  </si>
  <si>
    <t>Obra pública construida verificada en su cumplimiento normativo</t>
  </si>
  <si>
    <t>Asignación de contratos para la realización de obra pública apegada a la normatividad</t>
  </si>
  <si>
    <t>Expedientes técnico de obra revisados en su cumplimiento normativo</t>
  </si>
  <si>
    <t xml:space="preserve">Ejecución del presupuesto verificado en su apego al cumplimiento normativo </t>
  </si>
  <si>
    <t>Bienes y patrimonios del gobierno central y paramunicipal fiscalizados</t>
  </si>
  <si>
    <t>Procesos de entrega-recepción coordinados</t>
  </si>
  <si>
    <t xml:space="preserve">Observaciones atendidas de auditorias de entes fiscalizadores </t>
  </si>
  <si>
    <t>Peticiones ciudadanas de servicios municipales atendidas oportunamente</t>
  </si>
  <si>
    <t>Informar mensualmente del estado de las peticiones recibidas</t>
  </si>
  <si>
    <t>Eventos atendidos para recibir peticiones de los ciudadanos</t>
  </si>
  <si>
    <t>Recomendaciones presentadas a la Junta de Honor, Selección y Promoción</t>
  </si>
  <si>
    <t>Constancias y/o tarjetas informativas</t>
  </si>
  <si>
    <t xml:space="preserve">Condiciones laborales y profesionales de seguridad pública mejoradas </t>
  </si>
  <si>
    <t>Quejas y denuncias del desempeño de los servidores públicos municipales atendidas y resueltas</t>
  </si>
  <si>
    <t>Actividad 5.1</t>
  </si>
  <si>
    <t>Actividad 5.2</t>
  </si>
  <si>
    <t>interesados informados del resultado de la denuncia de presunta responsabilidad administrativa</t>
  </si>
  <si>
    <t>Actividad 5.3</t>
  </si>
  <si>
    <t>Acuerdos dictados para el seguimiento de la denuncia de presunta responsabilidad administrativa</t>
  </si>
  <si>
    <t>Actividad 5.4</t>
  </si>
  <si>
    <t>Audiencias celebradas para el seguimiento de la denuncia de presunta responsabilidad administrativa</t>
  </si>
  <si>
    <t>Actividad 5.5</t>
  </si>
  <si>
    <t>Procedimientos de responsabilidad administrativa substanciados</t>
  </si>
  <si>
    <t>Actividad 5.6</t>
  </si>
  <si>
    <t>Actividad 5.7</t>
  </si>
  <si>
    <t>Actividad 5.8</t>
  </si>
  <si>
    <t>Actividad 5.9</t>
  </si>
  <si>
    <t>Porcentaje de acciones de trabajo de coordinación con Titulares de otras dependencias</t>
  </si>
  <si>
    <t>Porcentaje de acciones de organización y coordinación de desarrollo administrativo integral de las entidades gubernamentales</t>
  </si>
  <si>
    <t xml:space="preserve">Porcentaje de acciones de capacitación de Servidores públicos </t>
  </si>
  <si>
    <t>Porcentaje de verificaciones realizadas a la Información de la declaración patrimonial</t>
  </si>
  <si>
    <t>Porcentaje de informes elaborados con el avance de las actividades de trabajo documentadas e informadas</t>
  </si>
  <si>
    <t>Porcentaje de acciones de promoción de Transparencia municipal y participación ciudadana</t>
  </si>
  <si>
    <t>Porcentaje de informes de supervisión y verificación de la Obra pública</t>
  </si>
  <si>
    <t>Porcentaje de informes de seguimiento a las observaciones de la Obra pública</t>
  </si>
  <si>
    <t>Porcentaje de informes de la revisión documental de Expedientes técnico de obra</t>
  </si>
  <si>
    <t>Porcentaje de auditorías a la Situación financiera de organismos paramunicipales</t>
  </si>
  <si>
    <t>Porcentaje de arqueos realizados a los fondos revolventes de la administración central y paramunicipal</t>
  </si>
  <si>
    <t xml:space="preserve">Porcentaje de auditorías de fiscalización de Bienes y patrimonios del gobierno central y paramunicipal </t>
  </si>
  <si>
    <t>Porcentaje de auditorías de cumplimiento de metas y objetivos de planes y programas</t>
  </si>
  <si>
    <t>Cumplimiento verificado del resultados alcanzados de metas y objetivos de planes y programas</t>
  </si>
  <si>
    <t>Porcentaje de informes de seguimiento a observaciones de auditorías</t>
  </si>
  <si>
    <t>Porcentaje de eventos atendidos para recibir peticiones de los ciudadanos</t>
  </si>
  <si>
    <t>Porcentaje de informes mensuales elaborados del estado de las peticiones recibidas</t>
  </si>
  <si>
    <t>Necesidades ciudadanas de servicios municipales conocidas y documentadas para su atención</t>
  </si>
  <si>
    <t>Necesidades ciudadanas recibidas y registradas de primera mano</t>
  </si>
  <si>
    <t>Peticiones ciudadanas seguidas durante todo el proceso hasta su resolución</t>
  </si>
  <si>
    <t>Porcentaje de Constancias y/o tarjetas informativas</t>
  </si>
  <si>
    <t>Porcentaje de acciones de recomendaciones dictadas a la Junta de Honor, Selección y Promoción</t>
  </si>
  <si>
    <t xml:space="preserve">Porcentaje de acciones de vinculación con la ciudadanía </t>
  </si>
  <si>
    <t>Porcentaje de Acuerdos dictados dentro de expediente de presunta responsabilidad administrativa</t>
  </si>
  <si>
    <t>Porcentaje de audiencias celebradas dentro del expediente de presunta responsabilidad administrativa</t>
  </si>
  <si>
    <t xml:space="preserve">Porcentaje de expedientes substanciados de Procedimientos de responsabilidad administrativa </t>
  </si>
  <si>
    <t xml:space="preserve">Porcentaje de Acuerdos dictados en procedimientos de determinación de responsabilidad administrativa </t>
  </si>
  <si>
    <t>Asuntos de Gobierno del Estado atendidos</t>
  </si>
  <si>
    <t>Auditoría</t>
  </si>
  <si>
    <t>Mide el porcentaje de acciones de trabajo de coordinación realizadas con titulares de otras dependencias</t>
  </si>
  <si>
    <t xml:space="preserve">Acciones de trabajo de coordinación realizadas con titulares de otras dependencias </t>
  </si>
  <si>
    <t>(acciones de trabajo de coordinación realizadas con titulares de otras dependencias / Acciones de trabajo de coordinación programadas con titulares de otras dependencias) * 100</t>
  </si>
  <si>
    <t>Acciones de trabajo de coordinación programadas con titulares de otras dependencias</t>
  </si>
  <si>
    <t>Acción</t>
  </si>
  <si>
    <t xml:space="preserve">Mide el porcentaje de acciones de organización y coordinacion de desarrollo administrativo de las entidades </t>
  </si>
  <si>
    <t>Acciones de organización y coordinacion programadas de desarrollo administrativo de las entidades</t>
  </si>
  <si>
    <t>Acciones de organización y coordinacion realizadas de desarrollo administrativo de las entidades</t>
  </si>
  <si>
    <t>(Acciones de organización y coordinacion realizadas de desarrollo administrativo de las entidades / acciones de organización y coordinacion programadas de desarrollo administrativo de las entidades ) * 100</t>
  </si>
  <si>
    <t>Mide el porcentaje de acciones de capacitación de servidores públicos</t>
  </si>
  <si>
    <t>(Acciones realizadas de capacitación de servidores públicos / Acciones programadas de capacitación de servidores públicos) * 100</t>
  </si>
  <si>
    <t xml:space="preserve">Acciones realizadas de capacitación de servidores públicos </t>
  </si>
  <si>
    <t>Acciones programadas de capacitación de servidores públicos</t>
  </si>
  <si>
    <t>Mide el porcentaje de registros realizados de situación patrimonial</t>
  </si>
  <si>
    <t>( Registros realizados de situación patrimonial/Registros programados de situación patrimonial)*100</t>
  </si>
  <si>
    <t xml:space="preserve"> Registros realizados de situación patrimonial</t>
  </si>
  <si>
    <t>Registros programados de situación patrimonial</t>
  </si>
  <si>
    <t>Formato</t>
  </si>
  <si>
    <t>Mide el porcentaje de comprobaciones de la veracidad de datos contenidos en la declaración patrimonial</t>
  </si>
  <si>
    <t>( Comprobaciones de la veracidad de datos contenidos en la declaración patrimonial / comprobaciones programadas de la veracidad de datos contenidos en la declaración patrimonial) * 100</t>
  </si>
  <si>
    <t>Comprobaciones programadas de la veracidad de datos contenidos en la declaración patrimonial</t>
  </si>
  <si>
    <t>Comprobaciones realizadas de la veracidad de datos contenidos en la declaración patrimonial</t>
  </si>
  <si>
    <t>Minuta</t>
  </si>
  <si>
    <t xml:space="preserve">Mide el porcentaje de informes de trabajo elaborados y presentados </t>
  </si>
  <si>
    <t>(Informes de trabajo elaborados y presentados / Informes de trabajo programados) * 100</t>
  </si>
  <si>
    <t xml:space="preserve">Informes de trabajo elaborados y presentados </t>
  </si>
  <si>
    <t xml:space="preserve"> Informes de trabajo programados</t>
  </si>
  <si>
    <t>Informe</t>
  </si>
  <si>
    <t>Mide el porcentaje de acciones realizadas de promoción de transparencia y participación ciudadana</t>
  </si>
  <si>
    <t>(Acciones realizadas de promoción de transparencia y participación ciudadana / Acciones programadas de promoción de transparencia y participación ciudadana) * 100</t>
  </si>
  <si>
    <t>Acciones realizadas de promoción de transparencia y participación ciudadana</t>
  </si>
  <si>
    <t>Acciones programadas de promoción de transparencia y participación ciudadana</t>
  </si>
  <si>
    <t>(Acciones realizadas para eficientar los servicios y tramites municipales / Acciones programadas para eficientar los servicios y tramites municipales) * 100</t>
  </si>
  <si>
    <t>Acciones realizadas para eficientar los servicios y tramites municipales</t>
  </si>
  <si>
    <t>Acciones programadas para eficientar los servicios y tramites municipales</t>
  </si>
  <si>
    <t>(Informes realizados de supervisión y verificación de la Obra pública /  Informes programados de supervisión y verificación de la Obra pública) * 100</t>
  </si>
  <si>
    <t>Informes realizados de supervisión y verificación de la Obra pública</t>
  </si>
  <si>
    <t>Informes programados de supervisión y verificación de la Obra públic</t>
  </si>
  <si>
    <t>(Informes realizados de seguimiento a las observaciones de la Obra pública/ Informes programados de seguimiento a las observaciones de la Obra pública) *100</t>
  </si>
  <si>
    <t>Informes realizados de seguimiento a las observaciones de la Obra pública</t>
  </si>
  <si>
    <t>Informes programados de seguimiento a las observaciones de la Obra pública</t>
  </si>
  <si>
    <t>(Informes elaborados de la revisión documental de Expedientes técnico de obra / Informes programados de la revisión documental de Expedientes técnico de obra)*100</t>
  </si>
  <si>
    <t>Informes elaborados de la revisión documental de Expedientes técnico de obra</t>
  </si>
  <si>
    <t>Informes programados de la revisión documental de Expedientes técnico de obra</t>
  </si>
  <si>
    <t>(Auditorías realizadas al gasto del presupuesto / Auditorías programadas al gasto del presupuesto) * 100</t>
  </si>
  <si>
    <t xml:space="preserve">Auditorías realizadas al gasto del presupuesto </t>
  </si>
  <si>
    <t>Auditorías programadas al gasto del presupuesto</t>
  </si>
  <si>
    <t>(Auditorías realizadas a la Situación financiera de organismos paramunicipales / Auditorías programadas a la Situación financiera de organismos paramunicipales) * 100</t>
  </si>
  <si>
    <t>Auditorías realizadas a la Situación financiera de organismos paramunicipales</t>
  </si>
  <si>
    <t>Auditorías programadas a la Situación financiera de organismos paramunicipales</t>
  </si>
  <si>
    <t>(Auditorias realizadas a nominas / Auditorias programadas a nominas ) * 100</t>
  </si>
  <si>
    <t>Auditorias programadas a nominas</t>
  </si>
  <si>
    <t>Auditorias realizadas a nominas</t>
  </si>
  <si>
    <t>(Arqueos realizados a los fondos revolventes de la administración central y paramunicipal / Arqueos programados a los fondos revolventes de la administración central y paramunicipal ) * 100</t>
  </si>
  <si>
    <t xml:space="preserve">Arqueos realizados a los fondos revolventes de la administración central y paramunicipal </t>
  </si>
  <si>
    <t>Arqueos programados a los fondos revolventes de la administración central y paramunicipal</t>
  </si>
  <si>
    <t>Arqueo</t>
  </si>
  <si>
    <t>(Auditorías de fiscalización de Bienes y patrimonios del gobierno central y paramunicipal / Auditorías programadas de fiscalización de Bienes y patrimonios del gobierno central y paramunicipal ) *100</t>
  </si>
  <si>
    <t xml:space="preserve">Auditorías programadas de fiscalización de Bienes y patrimonios del gobierno central y paramunicipal </t>
  </si>
  <si>
    <t>Auditorías de fiscalización de Bienes y patrimonios del gobierno central y paramunicipal</t>
  </si>
  <si>
    <t>(Actas de los actos de entrega-recepción / Actas programadas de los actos de entrega-recepción) * 100</t>
  </si>
  <si>
    <t>Acta</t>
  </si>
  <si>
    <t>(Auditorías de cumplimiento de metas y objetivos de planes y programas / Auditorías programadas de cumplimiento de metas y objetivos de planes y programas) * 100</t>
  </si>
  <si>
    <t xml:space="preserve"> Auditorías programadas de cumplimiento de metas y objetivos de planes y programas</t>
  </si>
  <si>
    <t>Auditorías de cumplimiento de metas y objetivos de planes y programas</t>
  </si>
  <si>
    <t>(Informes de seguimiento a observaciones de auditorías/Informes programadas de seguimiento a observaciones de auditorías) *100</t>
  </si>
  <si>
    <t>Informes programadas de seguimiento a observaciones de auditoría</t>
  </si>
  <si>
    <t>Informes de seguimiento a observaciones de auditorías</t>
  </si>
  <si>
    <t>Asunto</t>
  </si>
  <si>
    <t>(informes mensuales elaborados del estado de las peticiones recibidas / informes mensuales programados del estado de las peticiones recibidas) * 100</t>
  </si>
  <si>
    <t>Informes mensuales programados del estado de las peticiones recibidas</t>
  </si>
  <si>
    <t>(eventos atendidos para recibir peticiones de los ciudadanos / eventos programados atendidos para recibir peticiones de los ciudadanos) * 100</t>
  </si>
  <si>
    <t xml:space="preserve"> Eventos programados atendidos para recibir peticiones de los ciudadanos</t>
  </si>
  <si>
    <t>Evento</t>
  </si>
  <si>
    <t>( atención a quejas, denuncias e información presentada realtiva a la actuación del personal de seguridad publica /  atención programadas a quejas, denuncias e información presentada realtiva a la actuación del personal de seguridad publica) * 100</t>
  </si>
  <si>
    <t>Atención a quejas, denuncias e información presentada realtiva a la actuación del personal de seguridad pública</t>
  </si>
  <si>
    <t>Atención programadas a quejas, denuncias e información presentada realtiva a la actuación del personal de seguridad pública</t>
  </si>
  <si>
    <t>Expediente</t>
  </si>
  <si>
    <t>(acciones de recomendaciones dictadas a la Junta de Honor, Selección y Promoción / acciones programadas de recomendaciones dictadas a la Junta de Honor, Selección y Promoción) * 100</t>
  </si>
  <si>
    <t>Acciones programadas de recomendaciones dictadas a la Junta de Honor, Selección y Promoción</t>
  </si>
  <si>
    <t>Acciones de recomendaciones dictadas a la Junta de Honor, Selección y Promoción</t>
  </si>
  <si>
    <t>Porcentaje de audiencias celebradas para substanciar procedimientos administrativos</t>
  </si>
  <si>
    <t>(Audiencias celebradas para substanciar procedimientos administrativos / Audiencias programadas para substanciar procedimientos administrativos) * 100</t>
  </si>
  <si>
    <t>Audiencias celebradas para substanciar procedimientos administrativos</t>
  </si>
  <si>
    <t>Audiencias programadas para substanciar procedimientos administrativos</t>
  </si>
  <si>
    <t>(Constancias y/o tarjetas informativas / Constancias y/o tarjetas informativas programadas) * 100</t>
  </si>
  <si>
    <t>Constancias y/o tarjetas informativas programadas</t>
  </si>
  <si>
    <t>Notificaciones programadas de los procedimientos por posible responsabilidad jurídica</t>
  </si>
  <si>
    <t>Notificaciones de los procedimientos por posible responsabilidad jurídica</t>
  </si>
  <si>
    <t>( acciones de vinculación con la ciudadanía  /  acciones programadas de vinculación con la ciudadanía ) * 100</t>
  </si>
  <si>
    <t>Acciones programadas de vinculación con la ciudadanía</t>
  </si>
  <si>
    <t xml:space="preserve">Acciones realizadas de vinculación con la ciudadanía </t>
  </si>
  <si>
    <t>(Acciones de promoción para dignificar y profesionalizar las áreas de seguridad pública / Acciones programadas  de promoción para dignificar y profesionalizar las áreas de seguridad pública) * 100</t>
  </si>
  <si>
    <t xml:space="preserve"> Acciones programadas  de promoción para dignificar y profesionalizar las áreas de seguridad públic</t>
  </si>
  <si>
    <t>Acciones de promoción para dignificar y profesionalizar las áreas de seguridad pública</t>
  </si>
  <si>
    <t>Porcentaje de acciones de promoción para dignificar y profesionalizar las áreas de seguridad pública</t>
  </si>
  <si>
    <t>(Acciones de vigilancia de policias, jueces y medicos legistas / Acciones programadas de vigilancia de policias, jueces y medicos legistas) * 100</t>
  </si>
  <si>
    <t>Acciones programadas de vigilancia de policias, jueces y medicos legistas</t>
  </si>
  <si>
    <t xml:space="preserve">Acciones realizadas de vigilancia de policias, jueces y medicos legistas </t>
  </si>
  <si>
    <t>(denuncias recibidas por presuntas faltas administrativas / denuncias programadas por presuntas faltas administrativas) * 100</t>
  </si>
  <si>
    <t>Denuncias recibidas por presuntas faltas administrativas</t>
  </si>
  <si>
    <t>Denuncias programadas por presuntas faltas administrativas</t>
  </si>
  <si>
    <t>Porcentaje de la emisión del informe de presunta responsabilidad administrativa</t>
  </si>
  <si>
    <t>(emisión del informe de presunta responsabilidad administrativa / emisión programada del informe de presunta responsabilidad administrativa) * 100</t>
  </si>
  <si>
    <t>Emisión del informe de presunta responsabilidad administrativa</t>
  </si>
  <si>
    <t>Emisión programada del informe de presunta responsabilidad administrativa</t>
  </si>
  <si>
    <t>(Acuerdos dictados dentro de expediente de presunta responsabilidad administrativa / Acuerdos programados dentro de expediente de presunta responsabilidad administrativa) * 100</t>
  </si>
  <si>
    <t>Acuerdos dictados dentro de expediente de presunta responsabilidad administrativa</t>
  </si>
  <si>
    <t>Acuerdos programados dentro de expediente de presunta responsabilidad administrativa</t>
  </si>
  <si>
    <t>(audiencias celebradas dentro del expediente de presunta responsabilidad administrativa / audiencias programadas dentro del expediente de presunta responsabilidad administrativa) * 100</t>
  </si>
  <si>
    <t>Audiencias celebradas dentro del expediente de presunta responsabilidad administrativa</t>
  </si>
  <si>
    <t>Audiencias programadas dentro del expediente de presunta responsabilidad administrativa</t>
  </si>
  <si>
    <t>( expedientes substanciados de Procedimientos de responsabilidad administrativa /  expedientes programados para substanciar de Procedimientos de responsabilidad administrativa ) * 100</t>
  </si>
  <si>
    <t>( Acuerdos dictados en procedimientos de determinación de responsabilidad administrativa /  Acuerdos programados en procedimientos de determinación de responsabilidad administrativa ) * 100</t>
  </si>
  <si>
    <t>Acuerdos dictados en procedimientos de determinación de responsabilidad administrativa</t>
  </si>
  <si>
    <t>Acuerdos programados en procedimientos de determinación de responsabilidad administrativa</t>
  </si>
  <si>
    <t>Expedientes substanciados de Procedimientos de responsabilidad administrativa</t>
  </si>
  <si>
    <t>Expedientes programados para substanciar de Procedimientos de responsabilidad administrativa</t>
  </si>
  <si>
    <t>(Asuntos de Gobierno del Estado atendidos / Asuntos de Gobierno del Estado programados) * 100</t>
  </si>
  <si>
    <t xml:space="preserve">Asuntos de Gobierno del Estado atendidos </t>
  </si>
  <si>
    <t>Asuntos de Gobierno del Estado programados</t>
  </si>
  <si>
    <t xml:space="preserve">Mejorar la eficiencia,  garantizar la honradez y transparencia en el uso de los recursos municipales mediante la gestión de los procesos del sistema de control, evaluacion gubernamental y modernización administrativa </t>
  </si>
  <si>
    <t>Porcentaje de atención a quejas, denuncias e información presentada relativa a la actuación del personal de seguridad publica</t>
  </si>
  <si>
    <t>Ciudadanía vinculada con los cuerpos de seguridad pública</t>
  </si>
  <si>
    <t>Actuación de policías, jueces y médicos legistas supervisada</t>
  </si>
  <si>
    <t>Porcentaje de acciones de vigilancia de policías, jueces y médicos legistas</t>
  </si>
  <si>
    <t>Porcentaje de denuncias recibidas por presúntas faltas administrativas</t>
  </si>
  <si>
    <t>Propósito = Programa P.</t>
  </si>
  <si>
    <t>Componente 1 = Subprograma</t>
  </si>
  <si>
    <t>Componente 2 = Subprograma</t>
  </si>
  <si>
    <t>Componente 3 = Subprograma</t>
  </si>
  <si>
    <t>Componente 5 = Subprograma</t>
  </si>
  <si>
    <t>Componente 4 = Subprograma</t>
  </si>
  <si>
    <t>Informes mensuales elaborados del estado de las peticiones recibidas</t>
  </si>
  <si>
    <t>Porcentaje de registros de Situación patrimonial de los Servidores Públicos</t>
  </si>
  <si>
    <t>Manuales de organización, procedimientos y servicios municipales actualizados</t>
  </si>
  <si>
    <t>Porcentaje de manuales y otros documentos actualizados</t>
  </si>
  <si>
    <t>Obra pública sin observaciones</t>
  </si>
  <si>
    <t>Porcentaje de participación en los procesos de licitación de la obra pública</t>
  </si>
  <si>
    <t>Porcentaje de auditorías realizadas al gasto del presupuesto</t>
  </si>
  <si>
    <t>Situación financiera verificada a organismos paramunicipales</t>
  </si>
  <si>
    <t>Gestión correcta verificada de fondos revolventes de la administración directa y paramunicipal</t>
  </si>
  <si>
    <t>Procedimientos de investigación tramitados</t>
  </si>
  <si>
    <t>Procedimientos de investigación tramitados en audiencias</t>
  </si>
  <si>
    <t>Interesados notificados de los procedimientos por posible responsabilidad administrativa</t>
  </si>
  <si>
    <t xml:space="preserve">Acuerdos dictados ante Unidad Substanciadora por Procedimientos de responsabilidad administrativa </t>
  </si>
  <si>
    <t>Porcentaje de Asuntos atendidos del Gobierno del Estado</t>
  </si>
  <si>
    <t>COMPONENTE 5</t>
  </si>
  <si>
    <t>Mide el porcentaje de manuales y otros documentos actualizados</t>
  </si>
  <si>
    <t>Porcentaje de actas de entrega-recepción</t>
  </si>
  <si>
    <t>Porcentaje de expedientes de procedimientos de investigación tramitados</t>
  </si>
  <si>
    <t>Mide el porcentaje de expedientes de procedimientos  de investigación tramitados</t>
  </si>
  <si>
    <t>(expedientes de procedimientos administrativos tramitados / expedientes programados para tramitar) * 100</t>
  </si>
  <si>
    <t>Porcentaje de  notificaciones de los procedimientos por posible responsabilidad administrativa</t>
  </si>
  <si>
    <t>(notificaciones de los procedimientos por posible responsabilidad administrativa / notificaciones programadas de los procedimientos por posible responsabilidad administrativa) * 100</t>
  </si>
  <si>
    <t xml:space="preserve">Mide el porcentaje de Acuerdos dictados en procedimientos de determinación de responsabilidad administrativa </t>
  </si>
  <si>
    <t>Mide el porcentaje de informes de supervisión y verificación de la Obra pública</t>
  </si>
  <si>
    <t>Mide el porcentaje de informes de seguimiento a las observaciones de la Obra pública</t>
  </si>
  <si>
    <t>Mide el porcentaje de participación en los procesos de licitación de la obra pública</t>
  </si>
  <si>
    <t>(Participación en los procesos de licitación de la obra pública / Participación en los procesos de licitación de la obra pública) *100</t>
  </si>
  <si>
    <t>Mide el porcentaje de informes de la revisión documental de Expedientes técnico de obra</t>
  </si>
  <si>
    <t>Mide el porcentaje de aditorías realizadas al gasto del presupuesto</t>
  </si>
  <si>
    <t>Mide el porcentaje de auditorías a la Situación financiera de organismos paramunicipales</t>
  </si>
  <si>
    <t xml:space="preserve">Mide el porcentaje de auditorias a nominas </t>
  </si>
  <si>
    <t>Mide el porcentaje de arqueos realizados a los fondos revolventes de la administración central y paramunicipal</t>
  </si>
  <si>
    <t xml:space="preserve">Mide el porcentaje de auditorías de fiscalización de Bienes y patrimonios del gobierno central y paramunicipal </t>
  </si>
  <si>
    <t>Mide el porcentaje de actas de entrega-recepción</t>
  </si>
  <si>
    <t>Mide el porcentaje de auditorías de cumplimiento de metas y objetivos de planes y programas</t>
  </si>
  <si>
    <t>Mide el porcentaje de informes de seguimiento a observaciones de auditorías</t>
  </si>
  <si>
    <t>Mide el porcentaje de informes mensuales elaborados del estado de las peticiones recibidas</t>
  </si>
  <si>
    <t>Mide el porcentaje de eventos atendidos para recibir peticiones de los ciudadanos</t>
  </si>
  <si>
    <t>Mide el porcentaje de atención a quejas, denuncias e información presentada realtiva a la actuación del personal de seguridad publica</t>
  </si>
  <si>
    <t>Mide el porcentaje de acciones de recomendaciones dictadas a la Junta de Honor, Selección y Promoción</t>
  </si>
  <si>
    <t>Mide el porcentaje de audiencias celebradas para substanciar procedimientos administrativos</t>
  </si>
  <si>
    <t>Mide el porcentaje de Constancias y/o tarjetas informativas</t>
  </si>
  <si>
    <t>Mide el porcentaje de  notificaciones de los procedimientos por posible responsabilidad administrativa</t>
  </si>
  <si>
    <t xml:space="preserve">Mide el porcentaje de acciones de vinculación con la ciudadanía </t>
  </si>
  <si>
    <t>Mide el porcentaje de acciones de promoción para dignificar y profesionalizar las áreas de seguridad pública</t>
  </si>
  <si>
    <t>Mide el porcentaje de acciones de vigilancia de policias, jueces y medicos legistas</t>
  </si>
  <si>
    <t>Mide el porcentaje de denuncias recibidas por presuntas faltas administrativas</t>
  </si>
  <si>
    <t>Mide el porcentaje de la emisión del informe de presunta responsabilidad administrativa</t>
  </si>
  <si>
    <t>Mide el porcentaje de Acuerdos dictados dentro de expediente de presunta responsabilidad administrativa</t>
  </si>
  <si>
    <t>Mide el porcentaje de audiencias celebradas dentro del expediente de presunta responsabilidad administrativa</t>
  </si>
  <si>
    <t xml:space="preserve">Mide el porcentaje de expedientes substanciados de Procedimientos de responsabilidad administrativa </t>
  </si>
  <si>
    <t>Mide el porcentaje de Asuntos de Gobierno del Estado atendidos</t>
  </si>
  <si>
    <t xml:space="preserve">Eventos de capacitación a servidores públicos </t>
  </si>
  <si>
    <t>Participación en los procesos de licitación de la obra pública</t>
  </si>
  <si>
    <t>Programados de la participación en los procesos de licitación de la obra pública</t>
  </si>
  <si>
    <t>Actas  de entrega-recepción</t>
  </si>
  <si>
    <t xml:space="preserve"> Actas programadas de entrega-recepción</t>
  </si>
  <si>
    <t>Porcentaje de Peticiones ciudadanas de servicios municipales recibidas para su canalización</t>
  </si>
  <si>
    <t>Mide el porcentaje de Peticiones ciudadanas de servicios municipales recibidas para su canalización</t>
  </si>
  <si>
    <t>( Peticiones ciudadanas de servicios municipales recibidas para su canalziación/  Peticiones ciudadanas de servicios municipales programadas para su canalización) *100</t>
  </si>
  <si>
    <t>Peticiones ciudadanas de servicios municipales recibidas para su canalización</t>
  </si>
  <si>
    <t>Peticiones ciudadanas de servicios municipales programadas para su canalización</t>
  </si>
  <si>
    <t xml:space="preserve">Mide el porcentaje de Peticiones ciudadanas activas de servicios municipales con monitoreo </t>
  </si>
  <si>
    <t>( Peticiones ciudadanas de servicios municipales con monitoreo /  Peticiones ciudadanas de servicios municipales programadas con monitoreo ) * 100</t>
  </si>
  <si>
    <t>Peticiones ciudadanas de servicios municipales con monitoreo</t>
  </si>
  <si>
    <t xml:space="preserve">Peticiones ciudadanas de servicios municipales programadas con monitoreo </t>
  </si>
  <si>
    <t>Expedientes de procedimientos administrativos tramitados</t>
  </si>
  <si>
    <t>Expedientes programados para tramitar</t>
  </si>
  <si>
    <t xml:space="preserve">Audiencias celebradas para seguimiento por Procedimientos de responsabilidad administrativa </t>
  </si>
  <si>
    <t>Interesados notificados de expedientes tramitados</t>
  </si>
  <si>
    <t xml:space="preserve">Porcentaje de Audiencias celebradas para seguimiento por Procedimientos de responsabilidad administrativa </t>
  </si>
  <si>
    <t xml:space="preserve">Porcentaje de notificación de expedientes tramitados </t>
  </si>
  <si>
    <t xml:space="preserve">Mide el porcentaje de Audiencias celebradas para seguimiento  por Procedimientos de responsabilidad administrativa </t>
  </si>
  <si>
    <t>( Audiencias celebradas para seguimiento por Procedimientos de responsabilidad administrativa /  Audiencias programadas para seguimiento  por Procedimientos de responsabilidad administrativa ) * 100</t>
  </si>
  <si>
    <t>Audiencias celebradas para seguimiento  por Procedimientos de responsabilidad administrativa</t>
  </si>
  <si>
    <t>Audiencias programadas para seguimiento  por Procedimientos de responsabilidad administrativa</t>
  </si>
  <si>
    <t>Mide el porcentaje de notificación de expedientes tramitados</t>
  </si>
  <si>
    <t>(notificación de expedientes tramitados  / notificación programada de expedientes tramitados) * 100</t>
  </si>
  <si>
    <t xml:space="preserve">Notificación de expedientes tramitados   </t>
  </si>
  <si>
    <t xml:space="preserve">Notificación programada de expedientes  </t>
  </si>
  <si>
    <t>Desarrollo administrativo integral mejorado de la administración directa y entidades gubernamentales</t>
  </si>
  <si>
    <t>Porcentaje de denuncias del desempeño del personal de seguridad resueltas</t>
  </si>
  <si>
    <t>acción</t>
  </si>
  <si>
    <t>Porcentaje de acciones de control y evaluación gubernamental</t>
  </si>
  <si>
    <t>Informe trimestral de avances de objetivos y metas para Tesorería Municipal</t>
  </si>
  <si>
    <t>Tasa de variación anual en el número de observaciones de la Cuenta Pública auditada por ISAF</t>
  </si>
  <si>
    <t>Informe General de Resultados de la Revisión de las Cuentas Públicas Municipales ISAF</t>
  </si>
  <si>
    <t>Prioridad, disposición y capacidad para atender con oportunidad la solventación de observaciones y contar con presupuesto</t>
  </si>
  <si>
    <t>observación</t>
  </si>
  <si>
    <t>164 observaciones 2017 y 129 en el 2018</t>
  </si>
  <si>
    <t>Mide la variación en el número acciones de fiscalización  programadas contra realizadas</t>
  </si>
  <si>
    <t>Porcentaje de acciones de monitoreos y seguimiento de peticiones ciudadanas activas</t>
  </si>
  <si>
    <t>Quejas y denuncias del desempeño del personal de seguridad, jueces y médicos legistas atendidas y resueltas</t>
  </si>
  <si>
    <t xml:space="preserve">Quejas, denuncias e información presentada relativa a la actuación del personal </t>
  </si>
  <si>
    <t>Denuncias atendidas por presúntas faltas administrativas en la Unidad Investigadora</t>
  </si>
  <si>
    <t>Nóminas verificadas en su cumplimiento normativo</t>
  </si>
  <si>
    <t xml:space="preserve">Porcentaje de auditorias a nóminas </t>
  </si>
  <si>
    <t>Mide la variación de las observaciones de la cuenta pública del año anterior contra el siguiente emitidas por ISAF</t>
  </si>
  <si>
    <t>Observaciones emitidas por ISAF Cuenta  Pública 2019</t>
  </si>
  <si>
    <t>Observaciones emitidas por ISAF Cuenta Pública 2018</t>
  </si>
  <si>
    <t>Mide las acciones realizados en la implementación del sistema de control y evaluación gubernamental</t>
  </si>
  <si>
    <t>(Acciones de control y evaluación gubernamental programadas/ Acciones de control y evaluación gubernamental realizadas)*100</t>
  </si>
  <si>
    <t>Acciones de control y evaluación gubernamental realizadas</t>
  </si>
  <si>
    <t>Acciones de control y evaluación gubernamental programadas</t>
  </si>
  <si>
    <t xml:space="preserve">Porcentaje de acciones  de fiscalización realizadas a través de auditoría interna </t>
  </si>
  <si>
    <t>(Acciones de fiscalización realizadas a través de Auditoría Interna/Acciones de fiscalización programadas  a través de Auditoría Interna )*100</t>
  </si>
  <si>
    <t>Acciones de fiscalización realizadas  ejercicio 2020</t>
  </si>
  <si>
    <t>Acciones  de fiscalización programado en el ejercicio 2020</t>
  </si>
  <si>
    <t>Porcentaje de acciones realizadas para procesar las solicitudes de servicios municipales recibidas y canalizadas oportunamente</t>
  </si>
  <si>
    <t>Mide todas las acciones realizadas para  procesar  las solicitudes de servicios municipales recibidas y canalizadas oportunamente</t>
  </si>
  <si>
    <t>(Acciones realizadas para procesar las solicitudes recibidas y canalizadas de servicios municipales/ Acciones programadas para procesar las solicitudes de servicios municipales)*100</t>
  </si>
  <si>
    <t>Acciones realizadas para procesar solicitudes de servicios</t>
  </si>
  <si>
    <t>Acciones programadas para procesar solicitudes de servicios</t>
  </si>
  <si>
    <t>Denuncia</t>
  </si>
  <si>
    <t>Porcentaje de denuncias del desempeño de los serviores públicos municipales resueltas</t>
  </si>
  <si>
    <t>Denuncias</t>
  </si>
  <si>
    <t>Mide el porcentaje de denuncias del desempeño de servidores públicos  recibidas contra resueltas</t>
  </si>
  <si>
    <t>Mide el porcentaje de denuncias por el desempeño del personal de seguridad pública recibidas contra resueltas</t>
  </si>
  <si>
    <t>(Observaciones emitidas por ISAF de la Cuenta Pública 2017/ Observaciones emitidas por ISAF de la Cuenta Pública 2018)-1*100</t>
  </si>
  <si>
    <t>Informe trimestral de avances de objetivos y metas enviado a Tesorería Municipal</t>
  </si>
  <si>
    <t>Informes trimestrales de avance de objetivos y metas enviado a Tesorería Municipal.</t>
  </si>
  <si>
    <t>Minuta interna de capacitación emitida por el Órgano de Control y Evaluación Gubernamental.</t>
  </si>
  <si>
    <t>Informe mensual de actividades de la Coordinación de Contraloría Social enviado al Despacho del Contralor</t>
  </si>
  <si>
    <t>Informe mensual del Departamento Auditoría Interna enviado al Despacho del Contralor Municipal</t>
  </si>
  <si>
    <t>Informe mensual del Auditor Técnico de obras enviado al Despacho del Contralor Municipal</t>
  </si>
  <si>
    <t>Actas de entrega recepción e informe mensual Depto. Auditoría Interna enviado al Contralor Municipal</t>
  </si>
  <si>
    <t>Informe mensual de la Dirección Atención Ciudadana enviado al Despacho del Contralor Municipal</t>
  </si>
  <si>
    <t>Informe mensual de la Dirección de Asuntos Internos enviado al Despacho del Contralor Municipal</t>
  </si>
  <si>
    <t>Informe mensual  de la Coordinación de Investigación enviado al  Contralor Municipal</t>
  </si>
  <si>
    <t>Informe mensual  de la Coordinación de Investigación enviado al  Contralor Municipal y  Libro de Gobierno</t>
  </si>
  <si>
    <t>Informe mensual  de la Coordinación de Investigación enviado al  Contralor Municipal y Lista de acuerdos</t>
  </si>
  <si>
    <t>Informe mensual  de Coordinación de Investigación enviado al  Contralor Municipal y  Libro Notificaciones</t>
  </si>
  <si>
    <t xml:space="preserve">Informe mensual del Proyectista Unidad Sustanciadora enviado al Despacho del Contralor Municipal </t>
  </si>
  <si>
    <t xml:space="preserve">Presupuesto suficiente y oportuno para Infraestructura en comunicación </t>
  </si>
  <si>
    <t xml:space="preserve">Disponibilidad de titulares y personal </t>
  </si>
  <si>
    <t>Participación activa de los titulares de dependencias y paramunicipales</t>
  </si>
  <si>
    <t>Presupuesto suficiente y oportuno en Obra Pública</t>
  </si>
  <si>
    <t>Pruebas documentales y testimoniales suficientes</t>
  </si>
  <si>
    <t>Pruebas suficientes para comprobar la falta administrativa</t>
  </si>
  <si>
    <t>Disposición activa de las partes de la investigación</t>
  </si>
  <si>
    <t>Presupuesto suficiente y condiciones de seguridad</t>
  </si>
  <si>
    <t>Presupuesto suficiente y  trabajo de gestión ante instancias de gobierno</t>
  </si>
  <si>
    <t>Disposición de titulares  de dependencias y paramunicipales</t>
  </si>
  <si>
    <t>Presupuesto suficiente y oportuno</t>
  </si>
  <si>
    <t>Programación de obra publica a través de licitación</t>
  </si>
  <si>
    <t>Disposición de los entes de la administración municipal para ejecución de trabajo de fiscalización</t>
  </si>
  <si>
    <t>Asignación de fondos a titulares de dependencias y paramunicipales</t>
  </si>
  <si>
    <t>Sistema general de control de inventario actualizado</t>
  </si>
  <si>
    <t>Rotación de titulares</t>
  </si>
  <si>
    <t>Presupuesto suficiente y oportuno para equipo de computo y sistema informático</t>
  </si>
  <si>
    <t xml:space="preserve">Presupuesto suficiente y oportuno </t>
  </si>
  <si>
    <t>Localización de denunciante y/o encausado</t>
  </si>
  <si>
    <t>Turnación de exhortos del Gobierno del Estado</t>
  </si>
  <si>
    <t>Disposición de los entes municipales en la ejecución de  los trabajos de fiscalización y control interno</t>
  </si>
  <si>
    <t>Participación activa de la ciudadanía</t>
  </si>
  <si>
    <t xml:space="preserve">Participación de la Ciudadanía  </t>
  </si>
  <si>
    <t>Participación activa y comprometida de los entes municipales en la solución de las demandas ciudadanas</t>
  </si>
  <si>
    <t>Adecuadas condiciones climaticas y de seguridad</t>
  </si>
  <si>
    <t>Períodos para desahogo de pruebas</t>
  </si>
  <si>
    <t>Disposición de los entes municipales en la implementación del sistema de control y evaluación gubernamental</t>
  </si>
  <si>
    <t>Participación activa y responsable de Servidores Públicos del padrón de obligados</t>
  </si>
  <si>
    <t>Disposición de encargados de área para entrega de información en tiempo y forma</t>
  </si>
  <si>
    <t>Disposición de los sujetos obligados y participación de la ciudadanía</t>
  </si>
  <si>
    <t>Emisión de observaciones de organismos fiscalizadores estatal y/o federal</t>
  </si>
  <si>
    <t>Emisión de informes de solventación de observaciones de parte de organismos fiscalizadores estatal y/o federal</t>
  </si>
  <si>
    <t>Participación de la ciudadanía en presentación de peticiones</t>
  </si>
  <si>
    <t>Observación de actos que requieran constancia documental</t>
  </si>
  <si>
    <t xml:space="preserve">Disposición del denunciante y/o encausado </t>
  </si>
  <si>
    <t>Denuncias  del desempeño servidores públicos resueltas</t>
  </si>
  <si>
    <t>Denuncias del desempeño  servidores públicos recibidas</t>
  </si>
  <si>
    <t>(Denuncias del desempeño de servidores públicos resueltas / Denuncias desempeño de servidores públicos recibidas)*100</t>
  </si>
  <si>
    <t>(Denuncias resueltas contra el desempeño del personal de seguridad pública/ Denuncias recibidas  contra el desempeño del personal de seguridad pública )*100</t>
  </si>
  <si>
    <t>Denuncias resueltas del desempeño personal de seguridad</t>
  </si>
  <si>
    <t>Denuncias recibidas del desempeño personal seguridad</t>
  </si>
  <si>
    <t>Tasa de variación del Indice del Grado de Implementación de PBR-SED de la SHCP</t>
  </si>
  <si>
    <t>Portal de Transparencia Presupuestaria https://www.transparenciapresupuestaria.gob.mx/</t>
  </si>
  <si>
    <t>Recibir el presupuesto suficente en tiempo y forma que permita contar con los recursos materiales, humanos y financieros para la realización de las actividades sustantivas</t>
  </si>
  <si>
    <t>Mide la variación porcentual del Indice del Grado de Implementación de PBR-SED de la SHCP</t>
  </si>
  <si>
    <t>((Indice del Grado de Implementación de PBR-SED de la SHCP anterior - Indice del Grado de Implementación de PBR-SED de la SHCP reciente ) /  Indice del Grado de Implementación de PBR-SED de la SHCP reciente) * 100</t>
  </si>
  <si>
    <t>Tasa de variación</t>
  </si>
  <si>
    <t xml:space="preserve">Indice del Grado de Implementación de PBR-SED de la SHCP </t>
  </si>
  <si>
    <t>Indice</t>
  </si>
  <si>
    <t xml:space="preserve">Indice anterior del Grado de Implementación de PBR-SED de la SHCP </t>
  </si>
  <si>
    <t>C. MARIO IGNACIO PADILLA BADILLO</t>
  </si>
  <si>
    <t>C. RODOLFO VALENZUELA BARRAZA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</si>
</sst>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</numFmts>
  <fonts count="18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165" fontId="13" fillId="0" borderId="0" xfId="2" applyNumberFormat="1" applyFont="1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5" fillId="9" borderId="3" xfId="0" applyNumberFormat="1" applyFont="1" applyFill="1" applyBorder="1" applyAlignment="1">
      <alignment horizontal="center" vertical="center" wrapText="1"/>
    </xf>
    <xf numFmtId="4" fontId="5" fillId="9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vertical="center"/>
    </xf>
    <xf numFmtId="165" fontId="8" fillId="0" borderId="3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4" fontId="5" fillId="8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" fontId="16" fillId="7" borderId="3" xfId="0" applyNumberFormat="1" applyFont="1" applyFill="1" applyBorder="1" applyAlignment="1">
      <alignment horizontal="center" vertical="center" wrapText="1"/>
    </xf>
    <xf numFmtId="164" fontId="17" fillId="7" borderId="3" xfId="0" applyNumberFormat="1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 readingOrder="1"/>
    </xf>
    <xf numFmtId="165" fontId="8" fillId="2" borderId="3" xfId="2" applyNumberFormat="1" applyFont="1" applyFill="1" applyBorder="1" applyAlignment="1">
      <alignment vertical="center"/>
    </xf>
    <xf numFmtId="166" fontId="8" fillId="2" borderId="3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vertical="center"/>
    </xf>
    <xf numFmtId="2" fontId="8" fillId="0" borderId="6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justify" vertical="justify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topLeftCell="A28" zoomScale="50" zoomScaleNormal="50" workbookViewId="0">
      <selection activeCell="L71" sqref="L71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9.855468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114" t="s">
        <v>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</row>
    <row r="2" spans="1:12" s="4" customFormat="1" ht="38.25" customHeight="1" x14ac:dyDescent="0.2">
      <c r="A2" s="117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12" s="4" customFormat="1" ht="34.5" customHeight="1" x14ac:dyDescent="0.2">
      <c r="A3" s="99" t="s">
        <v>1</v>
      </c>
      <c r="B3" s="120" t="s">
        <v>2</v>
      </c>
      <c r="C3" s="121"/>
      <c r="D3" s="122"/>
      <c r="E3" s="126" t="s">
        <v>10</v>
      </c>
      <c r="F3" s="127"/>
      <c r="G3" s="127"/>
      <c r="H3" s="127"/>
      <c r="I3" s="128"/>
      <c r="J3" s="126" t="s">
        <v>9</v>
      </c>
      <c r="K3" s="127"/>
      <c r="L3" s="128"/>
    </row>
    <row r="4" spans="1:12" s="4" customFormat="1" ht="32.25" customHeight="1" x14ac:dyDescent="0.2">
      <c r="A4" s="101"/>
      <c r="B4" s="123"/>
      <c r="C4" s="124"/>
      <c r="D4" s="125"/>
      <c r="E4" s="22" t="s">
        <v>3</v>
      </c>
      <c r="F4" s="126" t="s">
        <v>2</v>
      </c>
      <c r="G4" s="127"/>
      <c r="H4" s="127"/>
      <c r="I4" s="128"/>
      <c r="J4" s="22" t="s">
        <v>1</v>
      </c>
      <c r="K4" s="126" t="s">
        <v>2</v>
      </c>
      <c r="L4" s="128"/>
    </row>
    <row r="5" spans="1:12" s="57" customFormat="1" ht="39" customHeight="1" x14ac:dyDescent="0.2">
      <c r="A5" s="53" t="s">
        <v>92</v>
      </c>
      <c r="B5" s="107" t="s">
        <v>93</v>
      </c>
      <c r="C5" s="108"/>
      <c r="D5" s="109"/>
      <c r="E5" s="54" t="s">
        <v>94</v>
      </c>
      <c r="F5" s="110" t="s">
        <v>95</v>
      </c>
      <c r="G5" s="110"/>
      <c r="H5" s="110"/>
      <c r="I5" s="110"/>
      <c r="J5" s="53" t="s">
        <v>96</v>
      </c>
      <c r="K5" s="111" t="s">
        <v>97</v>
      </c>
      <c r="L5" s="111"/>
    </row>
    <row r="6" spans="1:12" s="4" customFormat="1" ht="50.25" customHeight="1" x14ac:dyDescent="0.2">
      <c r="A6" s="126" t="s">
        <v>13</v>
      </c>
      <c r="B6" s="127"/>
      <c r="C6" s="112" t="s">
        <v>284</v>
      </c>
      <c r="D6" s="112"/>
      <c r="E6" s="112"/>
      <c r="F6" s="112"/>
      <c r="G6" s="112"/>
      <c r="H6" s="112"/>
      <c r="I6" s="112"/>
      <c r="J6" s="112"/>
      <c r="K6" s="112"/>
      <c r="L6" s="113"/>
    </row>
    <row r="7" spans="1:12" s="4" customFormat="1" ht="16.5" customHeight="1" x14ac:dyDescent="0.2">
      <c r="A7" s="99" t="s">
        <v>4</v>
      </c>
      <c r="B7" s="99" t="s">
        <v>5</v>
      </c>
      <c r="C7" s="120" t="s">
        <v>6</v>
      </c>
      <c r="D7" s="121"/>
      <c r="E7" s="121"/>
      <c r="F7" s="121"/>
      <c r="G7" s="121"/>
      <c r="H7" s="121"/>
      <c r="I7" s="121"/>
      <c r="J7" s="122"/>
      <c r="K7" s="99" t="s">
        <v>38</v>
      </c>
      <c r="L7" s="99" t="s">
        <v>39</v>
      </c>
    </row>
    <row r="8" spans="1:12" s="4" customFormat="1" ht="19.5" customHeight="1" x14ac:dyDescent="0.2">
      <c r="A8" s="100"/>
      <c r="B8" s="100"/>
      <c r="C8" s="129"/>
      <c r="D8" s="130"/>
      <c r="E8" s="130"/>
      <c r="F8" s="130"/>
      <c r="G8" s="130"/>
      <c r="H8" s="130"/>
      <c r="I8" s="130"/>
      <c r="J8" s="131"/>
      <c r="K8" s="100"/>
      <c r="L8" s="100"/>
    </row>
    <row r="9" spans="1:12" s="4" customFormat="1" ht="26.25" customHeight="1" x14ac:dyDescent="0.2">
      <c r="A9" s="101"/>
      <c r="B9" s="101"/>
      <c r="C9" s="123"/>
      <c r="D9" s="124"/>
      <c r="E9" s="124"/>
      <c r="F9" s="124"/>
      <c r="G9" s="124"/>
      <c r="H9" s="124"/>
      <c r="I9" s="124"/>
      <c r="J9" s="125"/>
      <c r="K9" s="101"/>
      <c r="L9" s="101"/>
    </row>
    <row r="10" spans="1:12" s="65" customFormat="1" ht="63" customHeight="1" x14ac:dyDescent="0.2">
      <c r="A10" s="75" t="s">
        <v>8</v>
      </c>
      <c r="B10" s="76" t="s">
        <v>98</v>
      </c>
      <c r="C10" s="103" t="s">
        <v>470</v>
      </c>
      <c r="D10" s="104"/>
      <c r="E10" s="104"/>
      <c r="F10" s="104"/>
      <c r="G10" s="104"/>
      <c r="H10" s="104"/>
      <c r="I10" s="104"/>
      <c r="J10" s="105"/>
      <c r="K10" s="77" t="s">
        <v>471</v>
      </c>
      <c r="L10" s="77" t="s">
        <v>472</v>
      </c>
    </row>
    <row r="11" spans="1:12" s="65" customFormat="1" ht="63" customHeight="1" x14ac:dyDescent="0.2">
      <c r="A11" s="78" t="s">
        <v>290</v>
      </c>
      <c r="B11" s="79" t="s">
        <v>99</v>
      </c>
      <c r="C11" s="106" t="s">
        <v>381</v>
      </c>
      <c r="D11" s="106"/>
      <c r="E11" s="106"/>
      <c r="F11" s="106"/>
      <c r="G11" s="106"/>
      <c r="H11" s="106"/>
      <c r="I11" s="106"/>
      <c r="J11" s="106"/>
      <c r="K11" s="80" t="s">
        <v>382</v>
      </c>
      <c r="L11" s="81" t="s">
        <v>383</v>
      </c>
    </row>
    <row r="12" spans="1:12" s="65" customFormat="1" ht="74.45" customHeight="1" x14ac:dyDescent="0.2">
      <c r="A12" s="55" t="s">
        <v>291</v>
      </c>
      <c r="B12" s="56" t="s">
        <v>100</v>
      </c>
      <c r="C12" s="102" t="s">
        <v>379</v>
      </c>
      <c r="D12" s="102"/>
      <c r="E12" s="102"/>
      <c r="F12" s="102"/>
      <c r="G12" s="102"/>
      <c r="H12" s="102"/>
      <c r="I12" s="102"/>
      <c r="J12" s="102"/>
      <c r="K12" s="73" t="s">
        <v>415</v>
      </c>
      <c r="L12" s="82" t="s">
        <v>455</v>
      </c>
    </row>
    <row r="13" spans="1:12" s="4" customFormat="1" ht="45" customHeight="1" x14ac:dyDescent="0.2">
      <c r="A13" s="60" t="s">
        <v>43</v>
      </c>
      <c r="B13" s="58" t="s">
        <v>101</v>
      </c>
      <c r="C13" s="93" t="s">
        <v>134</v>
      </c>
      <c r="D13" s="94"/>
      <c r="E13" s="94"/>
      <c r="F13" s="94"/>
      <c r="G13" s="94"/>
      <c r="H13" s="94"/>
      <c r="I13" s="94"/>
      <c r="J13" s="95"/>
      <c r="K13" s="66" t="s">
        <v>416</v>
      </c>
      <c r="L13" s="66" t="s">
        <v>431</v>
      </c>
    </row>
    <row r="14" spans="1:12" s="4" customFormat="1" ht="45" customHeight="1" x14ac:dyDescent="0.2">
      <c r="A14" s="60" t="s">
        <v>44</v>
      </c>
      <c r="B14" s="64" t="s">
        <v>376</v>
      </c>
      <c r="C14" s="93" t="s">
        <v>135</v>
      </c>
      <c r="D14" s="94"/>
      <c r="E14" s="94"/>
      <c r="F14" s="94"/>
      <c r="G14" s="94"/>
      <c r="H14" s="94"/>
      <c r="I14" s="94"/>
      <c r="J14" s="95"/>
      <c r="K14" s="66" t="s">
        <v>416</v>
      </c>
      <c r="L14" s="66" t="s">
        <v>438</v>
      </c>
    </row>
    <row r="15" spans="1:12" s="4" customFormat="1" ht="45" customHeight="1" x14ac:dyDescent="0.2">
      <c r="A15" s="60" t="s">
        <v>67</v>
      </c>
      <c r="B15" s="64" t="s">
        <v>348</v>
      </c>
      <c r="C15" s="93" t="s">
        <v>136</v>
      </c>
      <c r="D15" s="94"/>
      <c r="E15" s="94"/>
      <c r="F15" s="94"/>
      <c r="G15" s="94"/>
      <c r="H15" s="94"/>
      <c r="I15" s="94"/>
      <c r="J15" s="95"/>
      <c r="K15" s="67" t="s">
        <v>417</v>
      </c>
      <c r="L15" s="67" t="s">
        <v>437</v>
      </c>
    </row>
    <row r="16" spans="1:12" s="4" customFormat="1" ht="45" customHeight="1" x14ac:dyDescent="0.2">
      <c r="A16" s="60" t="s">
        <v>68</v>
      </c>
      <c r="B16" s="64" t="s">
        <v>102</v>
      </c>
      <c r="C16" s="93" t="s">
        <v>297</v>
      </c>
      <c r="D16" s="94"/>
      <c r="E16" s="94"/>
      <c r="F16" s="94"/>
      <c r="G16" s="94"/>
      <c r="H16" s="94"/>
      <c r="I16" s="94"/>
      <c r="J16" s="95"/>
      <c r="K16" s="66" t="s">
        <v>416</v>
      </c>
      <c r="L16" s="66" t="s">
        <v>456</v>
      </c>
    </row>
    <row r="17" spans="1:12" s="4" customFormat="1" ht="45" customHeight="1" x14ac:dyDescent="0.2">
      <c r="A17" s="60" t="s">
        <v>69</v>
      </c>
      <c r="B17" s="64" t="s">
        <v>103</v>
      </c>
      <c r="C17" s="93" t="s">
        <v>137</v>
      </c>
      <c r="D17" s="94"/>
      <c r="E17" s="94"/>
      <c r="F17" s="94"/>
      <c r="G17" s="94"/>
      <c r="H17" s="94"/>
      <c r="I17" s="94"/>
      <c r="J17" s="95"/>
      <c r="K17" s="66" t="s">
        <v>416</v>
      </c>
      <c r="L17" s="66" t="s">
        <v>439</v>
      </c>
    </row>
    <row r="18" spans="1:12" s="4" customFormat="1" ht="45" customHeight="1" x14ac:dyDescent="0.2">
      <c r="A18" s="60" t="s">
        <v>70</v>
      </c>
      <c r="B18" s="64" t="s">
        <v>104</v>
      </c>
      <c r="C18" s="93" t="s">
        <v>138</v>
      </c>
      <c r="D18" s="94"/>
      <c r="E18" s="94"/>
      <c r="F18" s="94"/>
      <c r="G18" s="94"/>
      <c r="H18" s="94"/>
      <c r="I18" s="94"/>
      <c r="J18" s="95"/>
      <c r="K18" s="66" t="s">
        <v>416</v>
      </c>
      <c r="L18" s="67" t="s">
        <v>457</v>
      </c>
    </row>
    <row r="19" spans="1:12" s="4" customFormat="1" ht="45" customHeight="1" x14ac:dyDescent="0.2">
      <c r="A19" s="60" t="s">
        <v>71</v>
      </c>
      <c r="B19" s="64" t="s">
        <v>105</v>
      </c>
      <c r="C19" s="93" t="s">
        <v>139</v>
      </c>
      <c r="D19" s="94"/>
      <c r="E19" s="94"/>
      <c r="F19" s="94"/>
      <c r="G19" s="94"/>
      <c r="H19" s="94"/>
      <c r="I19" s="94"/>
      <c r="J19" s="95"/>
      <c r="K19" s="67" t="s">
        <v>418</v>
      </c>
      <c r="L19" s="67" t="s">
        <v>458</v>
      </c>
    </row>
    <row r="20" spans="1:12" s="4" customFormat="1" ht="51.75" customHeight="1" x14ac:dyDescent="0.2">
      <c r="A20" s="60" t="s">
        <v>80</v>
      </c>
      <c r="B20" s="64" t="s">
        <v>298</v>
      </c>
      <c r="C20" s="93" t="s">
        <v>299</v>
      </c>
      <c r="D20" s="94"/>
      <c r="E20" s="94"/>
      <c r="F20" s="94"/>
      <c r="G20" s="94"/>
      <c r="H20" s="94"/>
      <c r="I20" s="94"/>
      <c r="J20" s="95"/>
      <c r="K20" s="66" t="s">
        <v>416</v>
      </c>
      <c r="L20" s="66" t="s">
        <v>430</v>
      </c>
    </row>
    <row r="21" spans="1:12" s="4" customFormat="1" ht="57.95" customHeight="1" x14ac:dyDescent="0.2">
      <c r="A21" s="55" t="s">
        <v>292</v>
      </c>
      <c r="B21" s="59" t="s">
        <v>106</v>
      </c>
      <c r="C21" s="102" t="s">
        <v>400</v>
      </c>
      <c r="D21" s="102"/>
      <c r="E21" s="102"/>
      <c r="F21" s="102"/>
      <c r="G21" s="102"/>
      <c r="H21" s="102"/>
      <c r="I21" s="102"/>
      <c r="J21" s="102"/>
      <c r="K21" s="73" t="s">
        <v>415</v>
      </c>
      <c r="L21" s="82" t="s">
        <v>449</v>
      </c>
    </row>
    <row r="22" spans="1:12" s="4" customFormat="1" ht="35.1" customHeight="1" x14ac:dyDescent="0.2">
      <c r="A22" s="60" t="s">
        <v>45</v>
      </c>
      <c r="B22" s="64" t="s">
        <v>107</v>
      </c>
      <c r="C22" s="93" t="s">
        <v>140</v>
      </c>
      <c r="D22" s="94"/>
      <c r="E22" s="94"/>
      <c r="F22" s="94"/>
      <c r="G22" s="94"/>
      <c r="H22" s="94"/>
      <c r="I22" s="94"/>
      <c r="J22" s="95"/>
      <c r="K22" s="67" t="s">
        <v>420</v>
      </c>
      <c r="L22" s="83" t="s">
        <v>432</v>
      </c>
    </row>
    <row r="23" spans="1:12" s="4" customFormat="1" ht="35.1" customHeight="1" x14ac:dyDescent="0.2">
      <c r="A23" s="60" t="s">
        <v>46</v>
      </c>
      <c r="B23" s="64" t="s">
        <v>300</v>
      </c>
      <c r="C23" s="93" t="s">
        <v>141</v>
      </c>
      <c r="D23" s="94"/>
      <c r="E23" s="94"/>
      <c r="F23" s="94"/>
      <c r="G23" s="94"/>
      <c r="H23" s="94"/>
      <c r="I23" s="94"/>
      <c r="J23" s="95"/>
      <c r="K23" s="67" t="s">
        <v>420</v>
      </c>
      <c r="L23" s="83" t="s">
        <v>459</v>
      </c>
    </row>
    <row r="24" spans="1:12" s="4" customFormat="1" ht="35.1" customHeight="1" x14ac:dyDescent="0.2">
      <c r="A24" s="60" t="s">
        <v>72</v>
      </c>
      <c r="B24" s="64" t="s">
        <v>108</v>
      </c>
      <c r="C24" s="93" t="s">
        <v>301</v>
      </c>
      <c r="D24" s="94"/>
      <c r="E24" s="94"/>
      <c r="F24" s="94"/>
      <c r="G24" s="94"/>
      <c r="H24" s="94"/>
      <c r="I24" s="94"/>
      <c r="J24" s="95"/>
      <c r="K24" s="67" t="s">
        <v>420</v>
      </c>
      <c r="L24" s="83" t="s">
        <v>440</v>
      </c>
    </row>
    <row r="25" spans="1:12" s="4" customFormat="1" ht="35.1" customHeight="1" x14ac:dyDescent="0.2">
      <c r="A25" s="60" t="s">
        <v>73</v>
      </c>
      <c r="B25" s="64" t="s">
        <v>109</v>
      </c>
      <c r="C25" s="93" t="s">
        <v>142</v>
      </c>
      <c r="D25" s="94"/>
      <c r="E25" s="94"/>
      <c r="F25" s="94"/>
      <c r="G25" s="94"/>
      <c r="H25" s="94"/>
      <c r="I25" s="94"/>
      <c r="J25" s="95"/>
      <c r="K25" s="67" t="s">
        <v>420</v>
      </c>
      <c r="L25" s="83" t="s">
        <v>432</v>
      </c>
    </row>
    <row r="26" spans="1:12" s="4" customFormat="1" ht="35.1" customHeight="1" x14ac:dyDescent="0.2">
      <c r="A26" s="60" t="s">
        <v>74</v>
      </c>
      <c r="B26" s="64" t="s">
        <v>110</v>
      </c>
      <c r="C26" s="93" t="s">
        <v>302</v>
      </c>
      <c r="D26" s="94"/>
      <c r="E26" s="94"/>
      <c r="F26" s="94"/>
      <c r="G26" s="94"/>
      <c r="H26" s="94"/>
      <c r="I26" s="94"/>
      <c r="J26" s="95"/>
      <c r="K26" s="66" t="s">
        <v>419</v>
      </c>
      <c r="L26" s="83" t="s">
        <v>441</v>
      </c>
    </row>
    <row r="27" spans="1:12" s="4" customFormat="1" ht="35.1" customHeight="1" x14ac:dyDescent="0.2">
      <c r="A27" s="60" t="s">
        <v>79</v>
      </c>
      <c r="B27" s="64" t="s">
        <v>303</v>
      </c>
      <c r="C27" s="93" t="s">
        <v>143</v>
      </c>
      <c r="D27" s="94"/>
      <c r="E27" s="94"/>
      <c r="F27" s="94"/>
      <c r="G27" s="94"/>
      <c r="H27" s="94"/>
      <c r="I27" s="94"/>
      <c r="J27" s="95"/>
      <c r="K27" s="66" t="s">
        <v>419</v>
      </c>
      <c r="L27" s="83" t="s">
        <v>441</v>
      </c>
    </row>
    <row r="28" spans="1:12" s="4" customFormat="1" ht="35.1" customHeight="1" x14ac:dyDescent="0.2">
      <c r="A28" s="60" t="s">
        <v>81</v>
      </c>
      <c r="B28" s="64" t="s">
        <v>391</v>
      </c>
      <c r="C28" s="93" t="s">
        <v>392</v>
      </c>
      <c r="D28" s="94"/>
      <c r="E28" s="94"/>
      <c r="F28" s="94"/>
      <c r="G28" s="94"/>
      <c r="H28" s="94"/>
      <c r="I28" s="94"/>
      <c r="J28" s="95"/>
      <c r="K28" s="66" t="s">
        <v>419</v>
      </c>
      <c r="L28" s="83" t="s">
        <v>441</v>
      </c>
    </row>
    <row r="29" spans="1:12" s="4" customFormat="1" ht="35.1" customHeight="1" x14ac:dyDescent="0.2">
      <c r="A29" s="60" t="s">
        <v>82</v>
      </c>
      <c r="B29" s="64" t="s">
        <v>304</v>
      </c>
      <c r="C29" s="93" t="s">
        <v>144</v>
      </c>
      <c r="D29" s="94"/>
      <c r="E29" s="94"/>
      <c r="F29" s="94"/>
      <c r="G29" s="94"/>
      <c r="H29" s="94"/>
      <c r="I29" s="94"/>
      <c r="J29" s="95"/>
      <c r="K29" s="66" t="s">
        <v>419</v>
      </c>
      <c r="L29" s="67" t="s">
        <v>442</v>
      </c>
    </row>
    <row r="30" spans="1:12" s="4" customFormat="1" ht="35.1" customHeight="1" x14ac:dyDescent="0.2">
      <c r="A30" s="60" t="s">
        <v>83</v>
      </c>
      <c r="B30" s="64" t="s">
        <v>111</v>
      </c>
      <c r="C30" s="93" t="s">
        <v>145</v>
      </c>
      <c r="D30" s="94"/>
      <c r="E30" s="94"/>
      <c r="F30" s="94"/>
      <c r="G30" s="94"/>
      <c r="H30" s="94"/>
      <c r="I30" s="94"/>
      <c r="J30" s="95"/>
      <c r="K30" s="66" t="s">
        <v>419</v>
      </c>
      <c r="L30" s="83" t="s">
        <v>443</v>
      </c>
    </row>
    <row r="31" spans="1:12" s="4" customFormat="1" ht="35.1" customHeight="1" x14ac:dyDescent="0.2">
      <c r="A31" s="60" t="s">
        <v>84</v>
      </c>
      <c r="B31" s="64" t="s">
        <v>112</v>
      </c>
      <c r="C31" s="93" t="s">
        <v>312</v>
      </c>
      <c r="D31" s="94"/>
      <c r="E31" s="94"/>
      <c r="F31" s="94"/>
      <c r="G31" s="94"/>
      <c r="H31" s="94"/>
      <c r="I31" s="94"/>
      <c r="J31" s="95"/>
      <c r="K31" s="67" t="s">
        <v>421</v>
      </c>
      <c r="L31" s="67" t="s">
        <v>444</v>
      </c>
    </row>
    <row r="32" spans="1:12" s="4" customFormat="1" ht="35.1" customHeight="1" x14ac:dyDescent="0.2">
      <c r="A32" s="60" t="s">
        <v>85</v>
      </c>
      <c r="B32" s="64" t="s">
        <v>147</v>
      </c>
      <c r="C32" s="93" t="s">
        <v>146</v>
      </c>
      <c r="D32" s="94"/>
      <c r="E32" s="94"/>
      <c r="F32" s="94"/>
      <c r="G32" s="94"/>
      <c r="H32" s="94"/>
      <c r="I32" s="94"/>
      <c r="J32" s="95"/>
      <c r="K32" s="66" t="s">
        <v>419</v>
      </c>
      <c r="L32" s="83" t="s">
        <v>441</v>
      </c>
    </row>
    <row r="33" spans="1:12" s="4" customFormat="1" ht="35.1" customHeight="1" x14ac:dyDescent="0.2">
      <c r="A33" s="60" t="s">
        <v>86</v>
      </c>
      <c r="B33" s="64" t="s">
        <v>113</v>
      </c>
      <c r="C33" s="93" t="s">
        <v>148</v>
      </c>
      <c r="D33" s="94"/>
      <c r="E33" s="94"/>
      <c r="F33" s="94"/>
      <c r="G33" s="94"/>
      <c r="H33" s="94"/>
      <c r="I33" s="94"/>
      <c r="J33" s="95"/>
      <c r="K33" s="66" t="s">
        <v>419</v>
      </c>
      <c r="L33" s="67" t="s">
        <v>460</v>
      </c>
    </row>
    <row r="34" spans="1:12" s="4" customFormat="1" ht="59.1" customHeight="1" x14ac:dyDescent="0.2">
      <c r="A34" s="55" t="s">
        <v>293</v>
      </c>
      <c r="B34" s="59" t="s">
        <v>114</v>
      </c>
      <c r="C34" s="96" t="s">
        <v>404</v>
      </c>
      <c r="D34" s="97"/>
      <c r="E34" s="97"/>
      <c r="F34" s="97"/>
      <c r="G34" s="97"/>
      <c r="H34" s="97"/>
      <c r="I34" s="97"/>
      <c r="J34" s="98"/>
      <c r="K34" s="73" t="s">
        <v>415</v>
      </c>
      <c r="L34" s="73" t="s">
        <v>452</v>
      </c>
    </row>
    <row r="35" spans="1:12" s="4" customFormat="1" ht="41.45" customHeight="1" x14ac:dyDescent="0.2">
      <c r="A35" s="60" t="s">
        <v>47</v>
      </c>
      <c r="B35" s="64" t="s">
        <v>151</v>
      </c>
      <c r="C35" s="93" t="s">
        <v>353</v>
      </c>
      <c r="D35" s="94"/>
      <c r="E35" s="94"/>
      <c r="F35" s="94"/>
      <c r="G35" s="94"/>
      <c r="H35" s="94"/>
      <c r="I35" s="94"/>
      <c r="J35" s="95"/>
      <c r="K35" s="67" t="s">
        <v>422</v>
      </c>
      <c r="L35" s="67" t="s">
        <v>461</v>
      </c>
    </row>
    <row r="36" spans="1:12" s="4" customFormat="1" ht="44.1" customHeight="1" x14ac:dyDescent="0.2">
      <c r="A36" s="60" t="s">
        <v>48</v>
      </c>
      <c r="B36" s="58" t="s">
        <v>153</v>
      </c>
      <c r="C36" s="93" t="s">
        <v>387</v>
      </c>
      <c r="D36" s="94"/>
      <c r="E36" s="94"/>
      <c r="F36" s="94"/>
      <c r="G36" s="94"/>
      <c r="H36" s="94"/>
      <c r="I36" s="94"/>
      <c r="J36" s="95"/>
      <c r="K36" s="67" t="s">
        <v>422</v>
      </c>
      <c r="L36" s="67" t="s">
        <v>429</v>
      </c>
    </row>
    <row r="37" spans="1:12" s="4" customFormat="1" ht="35.450000000000003" customHeight="1" x14ac:dyDescent="0.2">
      <c r="A37" s="60" t="s">
        <v>75</v>
      </c>
      <c r="B37" s="58" t="s">
        <v>115</v>
      </c>
      <c r="C37" s="93" t="s">
        <v>150</v>
      </c>
      <c r="D37" s="94"/>
      <c r="E37" s="94"/>
      <c r="F37" s="94"/>
      <c r="G37" s="94"/>
      <c r="H37" s="94"/>
      <c r="I37" s="94"/>
      <c r="J37" s="95"/>
      <c r="K37" s="67" t="s">
        <v>422</v>
      </c>
      <c r="L37" s="67" t="s">
        <v>445</v>
      </c>
    </row>
    <row r="38" spans="1:12" s="4" customFormat="1" ht="51" customHeight="1" x14ac:dyDescent="0.2">
      <c r="A38" s="60" t="s">
        <v>87</v>
      </c>
      <c r="B38" s="58" t="s">
        <v>152</v>
      </c>
      <c r="C38" s="93" t="s">
        <v>149</v>
      </c>
      <c r="D38" s="94"/>
      <c r="E38" s="94"/>
      <c r="F38" s="94"/>
      <c r="G38" s="94"/>
      <c r="H38" s="94"/>
      <c r="I38" s="94"/>
      <c r="J38" s="95"/>
      <c r="K38" s="67" t="s">
        <v>422</v>
      </c>
      <c r="L38" s="67" t="s">
        <v>453</v>
      </c>
    </row>
    <row r="39" spans="1:12" s="4" customFormat="1" ht="57.95" customHeight="1" x14ac:dyDescent="0.2">
      <c r="A39" s="55" t="s">
        <v>295</v>
      </c>
      <c r="B39" s="56" t="s">
        <v>388</v>
      </c>
      <c r="C39" s="96" t="s">
        <v>377</v>
      </c>
      <c r="D39" s="97"/>
      <c r="E39" s="97"/>
      <c r="F39" s="97"/>
      <c r="G39" s="97"/>
      <c r="H39" s="97"/>
      <c r="I39" s="97"/>
      <c r="J39" s="98"/>
      <c r="K39" s="73" t="s">
        <v>415</v>
      </c>
      <c r="L39" s="82" t="s">
        <v>450</v>
      </c>
    </row>
    <row r="40" spans="1:12" s="4" customFormat="1" ht="38.1" customHeight="1" x14ac:dyDescent="0.2">
      <c r="A40" s="60" t="s">
        <v>49</v>
      </c>
      <c r="B40" s="58" t="s">
        <v>389</v>
      </c>
      <c r="C40" s="93" t="s">
        <v>285</v>
      </c>
      <c r="D40" s="94"/>
      <c r="E40" s="94"/>
      <c r="F40" s="94"/>
      <c r="G40" s="94"/>
      <c r="H40" s="94"/>
      <c r="I40" s="94"/>
      <c r="J40" s="95"/>
      <c r="K40" s="67" t="s">
        <v>423</v>
      </c>
      <c r="L40" s="67" t="s">
        <v>451</v>
      </c>
    </row>
    <row r="41" spans="1:12" s="4" customFormat="1" ht="38.1" customHeight="1" x14ac:dyDescent="0.2">
      <c r="A41" s="60" t="s">
        <v>50</v>
      </c>
      <c r="B41" s="58" t="s">
        <v>305</v>
      </c>
      <c r="C41" s="93" t="s">
        <v>313</v>
      </c>
      <c r="D41" s="94"/>
      <c r="E41" s="94"/>
      <c r="F41" s="94"/>
      <c r="G41" s="94"/>
      <c r="H41" s="94"/>
      <c r="I41" s="94"/>
      <c r="J41" s="95"/>
      <c r="K41" s="67" t="s">
        <v>423</v>
      </c>
      <c r="L41" s="67" t="s">
        <v>433</v>
      </c>
    </row>
    <row r="42" spans="1:12" s="4" customFormat="1" ht="38.1" customHeight="1" x14ac:dyDescent="0.2">
      <c r="A42" s="60" t="s">
        <v>76</v>
      </c>
      <c r="B42" s="58" t="s">
        <v>117</v>
      </c>
      <c r="C42" s="93" t="s">
        <v>155</v>
      </c>
      <c r="D42" s="94"/>
      <c r="E42" s="94"/>
      <c r="F42" s="94"/>
      <c r="G42" s="94"/>
      <c r="H42" s="94"/>
      <c r="I42" s="94"/>
      <c r="J42" s="95"/>
      <c r="K42" s="67" t="s">
        <v>423</v>
      </c>
      <c r="L42" s="67" t="s">
        <v>434</v>
      </c>
    </row>
    <row r="43" spans="1:12" s="4" customFormat="1" ht="38.1" customHeight="1" x14ac:dyDescent="0.2">
      <c r="A43" s="60" t="s">
        <v>78</v>
      </c>
      <c r="B43" s="58" t="s">
        <v>306</v>
      </c>
      <c r="C43" s="93" t="s">
        <v>244</v>
      </c>
      <c r="D43" s="94"/>
      <c r="E43" s="94"/>
      <c r="F43" s="94"/>
      <c r="G43" s="94"/>
      <c r="H43" s="94"/>
      <c r="I43" s="94"/>
      <c r="J43" s="95"/>
      <c r="K43" s="67" t="s">
        <v>423</v>
      </c>
      <c r="L43" s="67" t="s">
        <v>463</v>
      </c>
    </row>
    <row r="44" spans="1:12" s="4" customFormat="1" ht="38.1" customHeight="1" x14ac:dyDescent="0.2">
      <c r="A44" s="60" t="s">
        <v>77</v>
      </c>
      <c r="B44" s="58" t="s">
        <v>118</v>
      </c>
      <c r="C44" s="93" t="s">
        <v>154</v>
      </c>
      <c r="D44" s="94"/>
      <c r="E44" s="94"/>
      <c r="F44" s="94"/>
      <c r="G44" s="94"/>
      <c r="H44" s="94"/>
      <c r="I44" s="94"/>
      <c r="J44" s="95"/>
      <c r="K44" s="67" t="s">
        <v>423</v>
      </c>
      <c r="L44" s="67" t="s">
        <v>462</v>
      </c>
    </row>
    <row r="45" spans="1:12" s="4" customFormat="1" ht="38.1" customHeight="1" x14ac:dyDescent="0.2">
      <c r="A45" s="60" t="s">
        <v>88</v>
      </c>
      <c r="B45" s="58" t="s">
        <v>307</v>
      </c>
      <c r="C45" s="93" t="s">
        <v>316</v>
      </c>
      <c r="D45" s="94"/>
      <c r="E45" s="94"/>
      <c r="F45" s="94"/>
      <c r="G45" s="94"/>
      <c r="H45" s="94"/>
      <c r="I45" s="94"/>
      <c r="J45" s="95"/>
      <c r="K45" s="67" t="s">
        <v>423</v>
      </c>
      <c r="L45" s="67" t="s">
        <v>435</v>
      </c>
    </row>
    <row r="46" spans="1:12" s="4" customFormat="1" ht="38.1" customHeight="1" x14ac:dyDescent="0.2">
      <c r="A46" s="60" t="s">
        <v>89</v>
      </c>
      <c r="B46" s="58" t="s">
        <v>286</v>
      </c>
      <c r="C46" s="93" t="s">
        <v>156</v>
      </c>
      <c r="D46" s="94"/>
      <c r="E46" s="94"/>
      <c r="F46" s="94"/>
      <c r="G46" s="94"/>
      <c r="H46" s="94"/>
      <c r="I46" s="94"/>
      <c r="J46" s="95"/>
      <c r="K46" s="67" t="s">
        <v>423</v>
      </c>
      <c r="L46" s="67" t="s">
        <v>451</v>
      </c>
    </row>
    <row r="47" spans="1:12" s="4" customFormat="1" ht="41.45" customHeight="1" x14ac:dyDescent="0.2">
      <c r="A47" s="60" t="s">
        <v>90</v>
      </c>
      <c r="B47" s="58" t="s">
        <v>119</v>
      </c>
      <c r="C47" s="93" t="s">
        <v>258</v>
      </c>
      <c r="D47" s="94"/>
      <c r="E47" s="94"/>
      <c r="F47" s="94"/>
      <c r="G47" s="94"/>
      <c r="H47" s="94"/>
      <c r="I47" s="94"/>
      <c r="J47" s="95"/>
      <c r="K47" s="67" t="s">
        <v>423</v>
      </c>
      <c r="L47" s="67" t="s">
        <v>446</v>
      </c>
    </row>
    <row r="48" spans="1:12" s="4" customFormat="1" ht="44.45" customHeight="1" x14ac:dyDescent="0.2">
      <c r="A48" s="60" t="s">
        <v>91</v>
      </c>
      <c r="B48" s="58" t="s">
        <v>287</v>
      </c>
      <c r="C48" s="93" t="s">
        <v>288</v>
      </c>
      <c r="D48" s="94"/>
      <c r="E48" s="94"/>
      <c r="F48" s="94"/>
      <c r="G48" s="94"/>
      <c r="H48" s="94"/>
      <c r="I48" s="94"/>
      <c r="J48" s="95"/>
      <c r="K48" s="67" t="s">
        <v>423</v>
      </c>
      <c r="L48" s="67" t="s">
        <v>436</v>
      </c>
    </row>
    <row r="49" spans="1:12" s="4" customFormat="1" ht="57.95" customHeight="1" x14ac:dyDescent="0.2">
      <c r="A49" s="55" t="s">
        <v>294</v>
      </c>
      <c r="B49" s="56" t="s">
        <v>120</v>
      </c>
      <c r="C49" s="96" t="s">
        <v>410</v>
      </c>
      <c r="D49" s="97"/>
      <c r="E49" s="97"/>
      <c r="F49" s="97"/>
      <c r="G49" s="97"/>
      <c r="H49" s="97"/>
      <c r="I49" s="97"/>
      <c r="J49" s="98"/>
      <c r="K49" s="73" t="s">
        <v>380</v>
      </c>
      <c r="L49" s="73" t="s">
        <v>450</v>
      </c>
    </row>
    <row r="50" spans="1:12" s="4" customFormat="1" ht="38.1" customHeight="1" x14ac:dyDescent="0.2">
      <c r="A50" s="60" t="s">
        <v>121</v>
      </c>
      <c r="B50" s="58" t="s">
        <v>390</v>
      </c>
      <c r="C50" s="93" t="s">
        <v>289</v>
      </c>
      <c r="D50" s="94"/>
      <c r="E50" s="94"/>
      <c r="F50" s="94"/>
      <c r="G50" s="94"/>
      <c r="H50" s="94"/>
      <c r="I50" s="94"/>
      <c r="J50" s="95"/>
      <c r="K50" s="67" t="s">
        <v>425</v>
      </c>
      <c r="L50" s="67" t="s">
        <v>451</v>
      </c>
    </row>
    <row r="51" spans="1:12" s="4" customFormat="1" ht="38.1" customHeight="1" x14ac:dyDescent="0.2">
      <c r="A51" s="60" t="s">
        <v>122</v>
      </c>
      <c r="B51" s="58" t="s">
        <v>123</v>
      </c>
      <c r="C51" s="93" t="s">
        <v>265</v>
      </c>
      <c r="D51" s="94"/>
      <c r="E51" s="94"/>
      <c r="F51" s="94"/>
      <c r="G51" s="94"/>
      <c r="H51" s="94"/>
      <c r="I51" s="94"/>
      <c r="J51" s="95"/>
      <c r="K51" s="67" t="s">
        <v>424</v>
      </c>
      <c r="L51" s="67" t="s">
        <v>433</v>
      </c>
    </row>
    <row r="52" spans="1:12" s="4" customFormat="1" ht="50.45" customHeight="1" x14ac:dyDescent="0.2">
      <c r="A52" s="60" t="s">
        <v>124</v>
      </c>
      <c r="B52" s="58" t="s">
        <v>125</v>
      </c>
      <c r="C52" s="93" t="s">
        <v>157</v>
      </c>
      <c r="D52" s="94"/>
      <c r="E52" s="94"/>
      <c r="F52" s="94"/>
      <c r="G52" s="94"/>
      <c r="H52" s="94"/>
      <c r="I52" s="94"/>
      <c r="J52" s="95"/>
      <c r="K52" s="67" t="s">
        <v>426</v>
      </c>
      <c r="L52" s="67" t="s">
        <v>454</v>
      </c>
    </row>
    <row r="53" spans="1:12" s="4" customFormat="1" ht="47.1" customHeight="1" x14ac:dyDescent="0.2">
      <c r="A53" s="60" t="s">
        <v>126</v>
      </c>
      <c r="B53" s="58" t="s">
        <v>127</v>
      </c>
      <c r="C53" s="93" t="s">
        <v>158</v>
      </c>
      <c r="D53" s="94"/>
      <c r="E53" s="94"/>
      <c r="F53" s="94"/>
      <c r="G53" s="94"/>
      <c r="H53" s="94"/>
      <c r="I53" s="94"/>
      <c r="J53" s="95"/>
      <c r="K53" s="67" t="s">
        <v>426</v>
      </c>
      <c r="L53" s="67" t="s">
        <v>463</v>
      </c>
    </row>
    <row r="54" spans="1:12" s="4" customFormat="1" ht="38.1" customHeight="1" x14ac:dyDescent="0.2">
      <c r="A54" s="60" t="s">
        <v>128</v>
      </c>
      <c r="B54" s="58" t="s">
        <v>129</v>
      </c>
      <c r="C54" s="93" t="s">
        <v>159</v>
      </c>
      <c r="D54" s="94"/>
      <c r="E54" s="94"/>
      <c r="F54" s="94"/>
      <c r="G54" s="94"/>
      <c r="H54" s="94"/>
      <c r="I54" s="94"/>
      <c r="J54" s="95"/>
      <c r="K54" s="67" t="s">
        <v>428</v>
      </c>
      <c r="L54" s="67" t="s">
        <v>433</v>
      </c>
    </row>
    <row r="55" spans="1:12" s="4" customFormat="1" ht="53.1" customHeight="1" x14ac:dyDescent="0.2">
      <c r="A55" s="60" t="s">
        <v>130</v>
      </c>
      <c r="B55" s="58" t="s">
        <v>308</v>
      </c>
      <c r="C55" s="93" t="s">
        <v>160</v>
      </c>
      <c r="D55" s="94"/>
      <c r="E55" s="94"/>
      <c r="F55" s="94"/>
      <c r="G55" s="94"/>
      <c r="H55" s="94"/>
      <c r="I55" s="94"/>
      <c r="J55" s="95"/>
      <c r="K55" s="67" t="s">
        <v>428</v>
      </c>
      <c r="L55" s="67" t="s">
        <v>454</v>
      </c>
    </row>
    <row r="56" spans="1:12" s="4" customFormat="1" ht="54.6" customHeight="1" x14ac:dyDescent="0.2">
      <c r="A56" s="60" t="s">
        <v>131</v>
      </c>
      <c r="B56" s="58" t="s">
        <v>364</v>
      </c>
      <c r="C56" s="93" t="s">
        <v>366</v>
      </c>
      <c r="D56" s="94"/>
      <c r="E56" s="94"/>
      <c r="F56" s="94"/>
      <c r="G56" s="94"/>
      <c r="H56" s="94"/>
      <c r="I56" s="94"/>
      <c r="J56" s="95"/>
      <c r="K56" s="67" t="s">
        <v>428</v>
      </c>
      <c r="L56" s="67" t="s">
        <v>463</v>
      </c>
    </row>
    <row r="57" spans="1:12" s="4" customFormat="1" ht="41.45" customHeight="1" x14ac:dyDescent="0.2">
      <c r="A57" s="60" t="s">
        <v>132</v>
      </c>
      <c r="B57" s="58" t="s">
        <v>365</v>
      </c>
      <c r="C57" s="93" t="s">
        <v>367</v>
      </c>
      <c r="D57" s="94"/>
      <c r="E57" s="94"/>
      <c r="F57" s="94"/>
      <c r="G57" s="94"/>
      <c r="H57" s="94"/>
      <c r="I57" s="94"/>
      <c r="J57" s="95"/>
      <c r="K57" s="67" t="s">
        <v>427</v>
      </c>
      <c r="L57" s="67" t="s">
        <v>447</v>
      </c>
    </row>
    <row r="58" spans="1:12" s="4" customFormat="1" ht="44.45" customHeight="1" x14ac:dyDescent="0.2">
      <c r="A58" s="60" t="s">
        <v>133</v>
      </c>
      <c r="B58" s="58" t="s">
        <v>161</v>
      </c>
      <c r="C58" s="93" t="s">
        <v>309</v>
      </c>
      <c r="D58" s="94"/>
      <c r="E58" s="94"/>
      <c r="F58" s="94"/>
      <c r="G58" s="94"/>
      <c r="H58" s="94"/>
      <c r="I58" s="94"/>
      <c r="J58" s="95"/>
      <c r="K58" s="67" t="s">
        <v>428</v>
      </c>
      <c r="L58" s="67" t="s">
        <v>448</v>
      </c>
    </row>
    <row r="59" spans="1:12" s="4" customFormat="1" ht="28.5" customHeight="1" x14ac:dyDescent="0.2">
      <c r="A59" s="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 ht="12.75" customHeight="1" x14ac:dyDescent="0.2">
      <c r="A60" s="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2" s="87" customFormat="1" ht="12.75" customHeight="1" x14ac:dyDescent="0.2">
      <c r="A61" s="86"/>
      <c r="B61" s="13" t="s">
        <v>11</v>
      </c>
      <c r="C61" s="13"/>
      <c r="D61" s="86"/>
      <c r="E61" s="86"/>
      <c r="F61" s="86"/>
      <c r="G61" s="86"/>
      <c r="H61" s="86"/>
      <c r="I61" s="86"/>
      <c r="J61" s="92" t="s">
        <v>12</v>
      </c>
      <c r="K61" s="92"/>
      <c r="L61" s="86"/>
    </row>
    <row r="62" spans="1:12" s="87" customFormat="1" ht="13.5" customHeight="1" x14ac:dyDescent="0.2">
      <c r="A62" s="86"/>
      <c r="C62" s="86"/>
      <c r="D62" s="86"/>
      <c r="E62" s="86"/>
      <c r="F62" s="86"/>
      <c r="G62" s="86"/>
      <c r="H62" s="86"/>
      <c r="I62" s="86"/>
      <c r="J62" s="86"/>
      <c r="K62" s="86"/>
      <c r="L62" s="86"/>
    </row>
    <row r="63" spans="1:12" s="87" customFormat="1" ht="18.75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</row>
    <row r="64" spans="1:12" s="87" customFormat="1" ht="18.75" x14ac:dyDescent="0.2">
      <c r="A64" s="86"/>
      <c r="B64" s="88"/>
      <c r="C64" s="86"/>
      <c r="D64" s="86"/>
      <c r="E64" s="86"/>
      <c r="F64" s="86"/>
      <c r="G64" s="86"/>
      <c r="H64" s="86"/>
      <c r="I64" s="86"/>
      <c r="J64" s="86"/>
      <c r="K64" s="86"/>
      <c r="L64" s="86"/>
    </row>
    <row r="65" spans="1:12" s="87" customFormat="1" ht="18.75" x14ac:dyDescent="0.2">
      <c r="A65" s="86"/>
      <c r="B65" s="86" t="s">
        <v>479</v>
      </c>
      <c r="C65" s="86"/>
      <c r="D65" s="86"/>
      <c r="E65" s="86"/>
      <c r="F65" s="86"/>
      <c r="G65" s="86"/>
      <c r="H65" s="86"/>
      <c r="I65" s="86"/>
      <c r="J65" s="89" t="s">
        <v>480</v>
      </c>
      <c r="K65" s="89"/>
      <c r="L65" s="86"/>
    </row>
    <row r="66" spans="1:12" s="87" customFormat="1" ht="18.75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</row>
    <row r="67" spans="1:12" x14ac:dyDescent="0.2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</sheetData>
  <mergeCells count="68">
    <mergeCell ref="C56:J56"/>
    <mergeCell ref="C57:J57"/>
    <mergeCell ref="C58:J58"/>
    <mergeCell ref="C46:J46"/>
    <mergeCell ref="C50:J50"/>
    <mergeCell ref="C51:J51"/>
    <mergeCell ref="C52:J52"/>
    <mergeCell ref="C53:J53"/>
    <mergeCell ref="C54:J54"/>
    <mergeCell ref="L7:L9"/>
    <mergeCell ref="C7:J9"/>
    <mergeCell ref="C48:J48"/>
    <mergeCell ref="C19:J19"/>
    <mergeCell ref="C27:J27"/>
    <mergeCell ref="C28:J28"/>
    <mergeCell ref="C29:J29"/>
    <mergeCell ref="C30:J30"/>
    <mergeCell ref="C31:J31"/>
    <mergeCell ref="C32:J32"/>
    <mergeCell ref="C33:J33"/>
    <mergeCell ref="C36:J36"/>
    <mergeCell ref="C34:J34"/>
    <mergeCell ref="C35:J35"/>
    <mergeCell ref="C37:J37"/>
    <mergeCell ref="C38:J38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A7:A9"/>
    <mergeCell ref="B7:B9"/>
    <mergeCell ref="K7:K9"/>
    <mergeCell ref="C21:J21"/>
    <mergeCell ref="C10:J10"/>
    <mergeCell ref="C11:J11"/>
    <mergeCell ref="C12:J12"/>
    <mergeCell ref="C13:J13"/>
    <mergeCell ref="C20:J20"/>
    <mergeCell ref="C14:J14"/>
    <mergeCell ref="C15:J15"/>
    <mergeCell ref="C16:J16"/>
    <mergeCell ref="C17:J17"/>
    <mergeCell ref="C18:J18"/>
    <mergeCell ref="J61:K61"/>
    <mergeCell ref="C22:J22"/>
    <mergeCell ref="C23:J23"/>
    <mergeCell ref="C24:J24"/>
    <mergeCell ref="C25:J25"/>
    <mergeCell ref="C26:J26"/>
    <mergeCell ref="C49:J49"/>
    <mergeCell ref="C42:J42"/>
    <mergeCell ref="C43:J43"/>
    <mergeCell ref="C45:J45"/>
    <mergeCell ref="C39:J39"/>
    <mergeCell ref="C40:J40"/>
    <mergeCell ref="C41:J41"/>
    <mergeCell ref="C44:J44"/>
    <mergeCell ref="C47:J47"/>
    <mergeCell ref="C55:J55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+MIR!C18</f>
        <v>Porcentaje de informes elaborados con el avance de las actividades de trabajo documentadas e informadas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186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30" customHeight="1" x14ac:dyDescent="0.2">
      <c r="A14" s="136" t="s">
        <v>7</v>
      </c>
      <c r="B14" s="136"/>
      <c r="C14" s="136"/>
      <c r="D14" s="142" t="s">
        <v>187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+MIR!A18</f>
        <v>Actividad 1.6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+MIR!B18</f>
        <v>Avances de las actividades de trabajo documentadas e informadas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49.5" customHeight="1" x14ac:dyDescent="0.2">
      <c r="A23" s="160" t="s">
        <v>188</v>
      </c>
      <c r="B23" s="160"/>
      <c r="C23" s="160"/>
      <c r="D23" s="160"/>
      <c r="E23" s="160"/>
      <c r="F23" s="187" t="s">
        <v>190</v>
      </c>
      <c r="G23" s="187"/>
      <c r="H23" s="161" t="s">
        <v>61</v>
      </c>
      <c r="I23" s="161"/>
      <c r="J23" s="69">
        <v>5</v>
      </c>
      <c r="K23" s="69">
        <v>5</v>
      </c>
      <c r="L23" s="69">
        <v>6</v>
      </c>
      <c r="M23" s="69">
        <v>5</v>
      </c>
      <c r="N23" s="153">
        <f>SUM(J23:M23)</f>
        <v>21</v>
      </c>
      <c r="O23" s="153"/>
      <c r="P23" s="161"/>
      <c r="Q23" s="161"/>
    </row>
    <row r="24" spans="1:17" s="61" customFormat="1" ht="38.1" customHeight="1" x14ac:dyDescent="0.2">
      <c r="A24" s="160" t="s">
        <v>189</v>
      </c>
      <c r="B24" s="160"/>
      <c r="C24" s="160"/>
      <c r="D24" s="160"/>
      <c r="E24" s="160"/>
      <c r="F24" s="187" t="s">
        <v>190</v>
      </c>
      <c r="G24" s="187"/>
      <c r="H24" s="161" t="s">
        <v>61</v>
      </c>
      <c r="I24" s="161"/>
      <c r="J24" s="69">
        <v>5</v>
      </c>
      <c r="K24" s="69">
        <v>5</v>
      </c>
      <c r="L24" s="69">
        <v>6</v>
      </c>
      <c r="M24" s="69">
        <v>5</v>
      </c>
      <c r="N24" s="153">
        <f>SUM(J24:M24)</f>
        <v>21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+MIR!C19</f>
        <v>Porcentaje de acciones de promoción de Transparencia municipal y participación ciudadana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191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7.45" customHeight="1" x14ac:dyDescent="0.2">
      <c r="A14" s="136" t="s">
        <v>7</v>
      </c>
      <c r="B14" s="136"/>
      <c r="C14" s="136"/>
      <c r="D14" s="142" t="s">
        <v>192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+MIR!A19</f>
        <v>Actividad 1.7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+MIR!B19</f>
        <v>Transparencia municipal y participación ciudadana promovida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6.599999999999994" customHeight="1" x14ac:dyDescent="0.2">
      <c r="A23" s="160" t="s">
        <v>193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20</v>
      </c>
      <c r="K23" s="69">
        <v>20</v>
      </c>
      <c r="L23" s="69">
        <v>20</v>
      </c>
      <c r="M23" s="69">
        <v>20</v>
      </c>
      <c r="N23" s="153">
        <f>SUM(J23:M23)</f>
        <v>80</v>
      </c>
      <c r="O23" s="153"/>
      <c r="P23" s="161"/>
      <c r="Q23" s="161"/>
    </row>
    <row r="24" spans="1:17" s="61" customFormat="1" ht="66.599999999999994" customHeight="1" x14ac:dyDescent="0.2">
      <c r="A24" s="160" t="s">
        <v>194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20</v>
      </c>
      <c r="K24" s="69">
        <v>20</v>
      </c>
      <c r="L24" s="69">
        <v>20</v>
      </c>
      <c r="M24" s="69">
        <v>20</v>
      </c>
      <c r="N24" s="153">
        <f>SUM(J24:M24)</f>
        <v>80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+MIR!C20</f>
        <v>Porcentaje de manuales y otros documentos actualizados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311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8.95" customHeight="1" x14ac:dyDescent="0.2">
      <c r="A14" s="136" t="s">
        <v>7</v>
      </c>
      <c r="B14" s="136"/>
      <c r="C14" s="136"/>
      <c r="D14" s="142" t="s">
        <v>195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+MIR!A20</f>
        <v>Actividad 1.8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+MIR!B20</f>
        <v>Manuales de organización, procedimientos y servicios municipales actualizados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59.1" customHeight="1" x14ac:dyDescent="0.2">
      <c r="A23" s="160" t="s">
        <v>196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3</v>
      </c>
      <c r="K23" s="69">
        <v>3</v>
      </c>
      <c r="L23" s="69">
        <v>3</v>
      </c>
      <c r="M23" s="69">
        <v>3</v>
      </c>
      <c r="N23" s="153">
        <f>SUM(J23:M23)</f>
        <v>12</v>
      </c>
      <c r="O23" s="153"/>
      <c r="P23" s="161"/>
      <c r="Q23" s="161"/>
    </row>
    <row r="24" spans="1:17" s="61" customFormat="1" ht="59.1" customHeight="1" x14ac:dyDescent="0.2">
      <c r="A24" s="160" t="s">
        <v>197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3</v>
      </c>
      <c r="K24" s="69">
        <v>3</v>
      </c>
      <c r="L24" s="69">
        <v>3</v>
      </c>
      <c r="M24" s="69">
        <v>3</v>
      </c>
      <c r="N24" s="153">
        <f>SUM(J24:M24)</f>
        <v>12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0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+MIR!C21</f>
        <v xml:space="preserve">Porcentaje de acciones  de fiscalización realizadas a través de auditoría interna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386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0.1" customHeight="1" x14ac:dyDescent="0.2">
      <c r="A14" s="136" t="s">
        <v>7</v>
      </c>
      <c r="B14" s="136"/>
      <c r="C14" s="136"/>
      <c r="D14" s="142" t="s">
        <v>401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65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16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">
        <v>40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+MIR!B21</f>
        <v xml:space="preserve">Los recursos públicos municipales estan controlados y vigilados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61" customFormat="1" ht="46.5" customHeight="1" x14ac:dyDescent="0.2">
      <c r="A23" s="190" t="s">
        <v>402</v>
      </c>
      <c r="B23" s="190"/>
      <c r="C23" s="190"/>
      <c r="D23" s="190"/>
      <c r="E23" s="190"/>
      <c r="F23" s="145" t="s">
        <v>378</v>
      </c>
      <c r="G23" s="145"/>
      <c r="H23" s="191" t="s">
        <v>61</v>
      </c>
      <c r="I23" s="192"/>
      <c r="J23" s="72">
        <v>95</v>
      </c>
      <c r="K23" s="72">
        <v>90</v>
      </c>
      <c r="L23" s="72">
        <v>95</v>
      </c>
      <c r="M23" s="72">
        <v>90</v>
      </c>
      <c r="N23" s="161">
        <f>SUM(J23:M23)</f>
        <v>370</v>
      </c>
      <c r="O23" s="161"/>
      <c r="P23" s="161"/>
      <c r="Q23" s="161"/>
    </row>
    <row r="24" spans="1:17" s="61" customFormat="1" ht="38.1" customHeight="1" x14ac:dyDescent="0.2">
      <c r="A24" s="160" t="s">
        <v>403</v>
      </c>
      <c r="B24" s="160"/>
      <c r="C24" s="160"/>
      <c r="D24" s="160"/>
      <c r="E24" s="160"/>
      <c r="F24" s="145" t="s">
        <v>378</v>
      </c>
      <c r="G24" s="145"/>
      <c r="H24" s="187" t="s">
        <v>61</v>
      </c>
      <c r="I24" s="187"/>
      <c r="J24" s="72">
        <v>95</v>
      </c>
      <c r="K24" s="72">
        <v>90</v>
      </c>
      <c r="L24" s="72">
        <v>95</v>
      </c>
      <c r="M24" s="72">
        <v>90</v>
      </c>
      <c r="N24" s="161">
        <f>SUM(J24:M24)</f>
        <v>370</v>
      </c>
      <c r="O24" s="161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J23/J24*100</f>
        <v>100</v>
      </c>
      <c r="K25" s="62">
        <f t="shared" ref="K25:L25" si="0">K23/K24*100</f>
        <v>100</v>
      </c>
      <c r="L25" s="62">
        <f t="shared" si="0"/>
        <v>100</v>
      </c>
      <c r="M25" s="62">
        <f>M23/M24*100</f>
        <v>100</v>
      </c>
      <c r="N25" s="162">
        <f>N23/N24*100</f>
        <v>100</v>
      </c>
      <c r="O25" s="163" t="e">
        <f t="shared" ref="O25" si="1">+(O23-O24)/O24*100</f>
        <v>#DIV/0!</v>
      </c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4" zoomScale="40" zoomScaleNormal="40" workbookViewId="0">
      <selection activeCell="A43" sqref="A4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+MIR!C22</f>
        <v>Porcentaje de informes de supervisión y verificación de la Obra pública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319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1" customHeight="1" x14ac:dyDescent="0.2">
      <c r="A14" s="136" t="s">
        <v>7</v>
      </c>
      <c r="B14" s="136"/>
      <c r="C14" s="136"/>
      <c r="D14" s="142" t="s">
        <v>198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+MIR!A22</f>
        <v>Actividad 2.1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+MIR!B22</f>
        <v>Obra pública construida verificada en su cumplimiento normativo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46.5" customHeight="1" x14ac:dyDescent="0.2">
      <c r="A23" s="160" t="s">
        <v>199</v>
      </c>
      <c r="B23" s="160"/>
      <c r="C23" s="160"/>
      <c r="D23" s="160"/>
      <c r="E23" s="160"/>
      <c r="F23" s="161" t="s">
        <v>190</v>
      </c>
      <c r="G23" s="161"/>
      <c r="H23" s="161" t="s">
        <v>61</v>
      </c>
      <c r="I23" s="161"/>
      <c r="J23" s="68">
        <v>28</v>
      </c>
      <c r="K23" s="68">
        <v>28</v>
      </c>
      <c r="L23" s="68">
        <v>28</v>
      </c>
      <c r="M23" s="68">
        <v>28</v>
      </c>
      <c r="N23" s="188">
        <f>SUM(J23:M23)</f>
        <v>112</v>
      </c>
      <c r="O23" s="188"/>
      <c r="P23" s="161"/>
      <c r="Q23" s="161"/>
    </row>
    <row r="24" spans="1:17" s="61" customFormat="1" ht="57.6" customHeight="1" x14ac:dyDescent="0.2">
      <c r="A24" s="160" t="s">
        <v>200</v>
      </c>
      <c r="B24" s="160"/>
      <c r="C24" s="160"/>
      <c r="D24" s="160"/>
      <c r="E24" s="160"/>
      <c r="F24" s="161" t="s">
        <v>190</v>
      </c>
      <c r="G24" s="161"/>
      <c r="H24" s="161" t="s">
        <v>61</v>
      </c>
      <c r="I24" s="161"/>
      <c r="J24" s="68">
        <v>28</v>
      </c>
      <c r="K24" s="68">
        <v>28</v>
      </c>
      <c r="L24" s="68">
        <v>28</v>
      </c>
      <c r="M24" s="68">
        <v>28</v>
      </c>
      <c r="N24" s="188">
        <f>SUM(J24:M24)</f>
        <v>112</v>
      </c>
      <c r="O24" s="188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+MIR!C23</f>
        <v>Porcentaje de informes de seguimiento a las observaciones de la Obra pública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320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0.1" customHeight="1" x14ac:dyDescent="0.2">
      <c r="A14" s="136" t="s">
        <v>7</v>
      </c>
      <c r="B14" s="136"/>
      <c r="C14" s="136"/>
      <c r="D14" s="142" t="s">
        <v>201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+MIR!A23</f>
        <v>Actividad 2.2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+MIR!B23</f>
        <v>Obra pública sin observaciones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3" customFormat="1" ht="54" customHeight="1" x14ac:dyDescent="0.2">
      <c r="A23" s="148" t="s">
        <v>202</v>
      </c>
      <c r="B23" s="148"/>
      <c r="C23" s="148"/>
      <c r="D23" s="148"/>
      <c r="E23" s="148"/>
      <c r="F23" s="153" t="s">
        <v>190</v>
      </c>
      <c r="G23" s="153"/>
      <c r="H23" s="153" t="s">
        <v>61</v>
      </c>
      <c r="I23" s="153"/>
      <c r="J23" s="69">
        <v>5</v>
      </c>
      <c r="K23" s="69">
        <v>5</v>
      </c>
      <c r="L23" s="69">
        <v>5</v>
      </c>
      <c r="M23" s="69">
        <v>5</v>
      </c>
      <c r="N23" s="153">
        <f>SUM(J23:M23)</f>
        <v>20</v>
      </c>
      <c r="O23" s="153"/>
      <c r="P23" s="153"/>
      <c r="Q23" s="153"/>
    </row>
    <row r="24" spans="1:17" s="63" customFormat="1" ht="64.5" customHeight="1" x14ac:dyDescent="0.2">
      <c r="A24" s="148" t="s">
        <v>203</v>
      </c>
      <c r="B24" s="148"/>
      <c r="C24" s="148"/>
      <c r="D24" s="148"/>
      <c r="E24" s="148"/>
      <c r="F24" s="153" t="s">
        <v>190</v>
      </c>
      <c r="G24" s="153"/>
      <c r="H24" s="153" t="s">
        <v>61</v>
      </c>
      <c r="I24" s="153"/>
      <c r="J24" s="69">
        <v>5</v>
      </c>
      <c r="K24" s="69">
        <v>5</v>
      </c>
      <c r="L24" s="69">
        <v>5</v>
      </c>
      <c r="M24" s="69">
        <v>5</v>
      </c>
      <c r="N24" s="153">
        <f>SUM(J24:M24)</f>
        <v>20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3.5" customHeight="1" x14ac:dyDescent="0.2">
      <c r="A12" s="136" t="s">
        <v>2</v>
      </c>
      <c r="B12" s="136"/>
      <c r="C12" s="136"/>
      <c r="D12" s="140" t="str">
        <f>+MIR!C24</f>
        <v>Porcentaje de participación en los procesos de licitación de la obra pública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321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8.95" customHeight="1" x14ac:dyDescent="0.2">
      <c r="A14" s="136" t="s">
        <v>7</v>
      </c>
      <c r="B14" s="136"/>
      <c r="C14" s="136"/>
      <c r="D14" s="142" t="s">
        <v>322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+MIR!A24</f>
        <v>Actividad 2.3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+MIR!B24</f>
        <v>Asignación de contratos para la realización de obra pública apegada a la normatividad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3" customFormat="1" ht="69.599999999999994" customHeight="1" x14ac:dyDescent="0.2">
      <c r="A23" s="148" t="s">
        <v>349</v>
      </c>
      <c r="B23" s="148"/>
      <c r="C23" s="148"/>
      <c r="D23" s="148"/>
      <c r="E23" s="148"/>
      <c r="F23" s="153" t="s">
        <v>190</v>
      </c>
      <c r="G23" s="153"/>
      <c r="H23" s="153" t="s">
        <v>61</v>
      </c>
      <c r="I23" s="153"/>
      <c r="J23" s="69">
        <v>14</v>
      </c>
      <c r="K23" s="69">
        <v>14</v>
      </c>
      <c r="L23" s="69">
        <v>14</v>
      </c>
      <c r="M23" s="69">
        <v>14</v>
      </c>
      <c r="N23" s="153">
        <f>SUM(J23:M23)</f>
        <v>56</v>
      </c>
      <c r="O23" s="153"/>
      <c r="P23" s="153"/>
      <c r="Q23" s="153"/>
    </row>
    <row r="24" spans="1:17" s="63" customFormat="1" ht="69.599999999999994" customHeight="1" x14ac:dyDescent="0.2">
      <c r="A24" s="148" t="s">
        <v>350</v>
      </c>
      <c r="B24" s="148"/>
      <c r="C24" s="148"/>
      <c r="D24" s="148"/>
      <c r="E24" s="148"/>
      <c r="F24" s="153" t="s">
        <v>190</v>
      </c>
      <c r="G24" s="153"/>
      <c r="H24" s="153" t="s">
        <v>61</v>
      </c>
      <c r="I24" s="153"/>
      <c r="J24" s="69">
        <v>14</v>
      </c>
      <c r="K24" s="69">
        <v>14</v>
      </c>
      <c r="L24" s="69">
        <v>14</v>
      </c>
      <c r="M24" s="69">
        <v>14</v>
      </c>
      <c r="N24" s="153">
        <f>SUM(J24:M24)</f>
        <v>56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+MIR!C25</f>
        <v>Porcentaje de informes de la revisión documental de Expedientes técnico de obra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323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7.45" customHeight="1" x14ac:dyDescent="0.2">
      <c r="A14" s="136" t="s">
        <v>7</v>
      </c>
      <c r="B14" s="136"/>
      <c r="C14" s="136"/>
      <c r="D14" s="142" t="s">
        <v>204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+MIR!A25</f>
        <v>Actividad 2.4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+MIR!B25</f>
        <v>Expedientes técnico de obra revisados en su cumplimiento normativo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3" customFormat="1" ht="60.6" customHeight="1" x14ac:dyDescent="0.2">
      <c r="A23" s="148" t="s">
        <v>205</v>
      </c>
      <c r="B23" s="148"/>
      <c r="C23" s="148"/>
      <c r="D23" s="148"/>
      <c r="E23" s="148"/>
      <c r="F23" s="153" t="s">
        <v>190</v>
      </c>
      <c r="G23" s="153"/>
      <c r="H23" s="153" t="s">
        <v>61</v>
      </c>
      <c r="I23" s="153"/>
      <c r="J23" s="69">
        <v>7</v>
      </c>
      <c r="K23" s="69">
        <v>7</v>
      </c>
      <c r="L23" s="69">
        <v>7</v>
      </c>
      <c r="M23" s="69">
        <v>7</v>
      </c>
      <c r="N23" s="153">
        <f>SUM(J23:M23)</f>
        <v>28</v>
      </c>
      <c r="O23" s="153"/>
      <c r="P23" s="153"/>
      <c r="Q23" s="153"/>
    </row>
    <row r="24" spans="1:17" s="63" customFormat="1" ht="60.6" customHeight="1" x14ac:dyDescent="0.2">
      <c r="A24" s="148" t="s">
        <v>206</v>
      </c>
      <c r="B24" s="148"/>
      <c r="C24" s="148"/>
      <c r="D24" s="148"/>
      <c r="E24" s="148"/>
      <c r="F24" s="153" t="s">
        <v>190</v>
      </c>
      <c r="G24" s="153"/>
      <c r="H24" s="153" t="s">
        <v>61</v>
      </c>
      <c r="I24" s="153"/>
      <c r="J24" s="69">
        <v>7</v>
      </c>
      <c r="K24" s="69">
        <v>7</v>
      </c>
      <c r="L24" s="69">
        <v>7</v>
      </c>
      <c r="M24" s="69">
        <v>7</v>
      </c>
      <c r="N24" s="153">
        <f>SUM(J24:M24)</f>
        <v>28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+MIR!C26</f>
        <v>Porcentaje de auditorías realizadas al gasto del presupuesto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324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4" customHeight="1" x14ac:dyDescent="0.2">
      <c r="A14" s="136" t="s">
        <v>7</v>
      </c>
      <c r="B14" s="136"/>
      <c r="C14" s="136"/>
      <c r="D14" s="142" t="s">
        <v>207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31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+MIR!A26</f>
        <v>Actividad 2.5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+MIR!B26</f>
        <v xml:space="preserve">Ejecución del presupuesto verificado en su apego al cumplimiento normativo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3" customFormat="1" ht="50.45" customHeight="1" x14ac:dyDescent="0.2">
      <c r="A23" s="148" t="s">
        <v>208</v>
      </c>
      <c r="B23" s="148"/>
      <c r="C23" s="148"/>
      <c r="D23" s="148"/>
      <c r="E23" s="148"/>
      <c r="F23" s="153" t="s">
        <v>162</v>
      </c>
      <c r="G23" s="153"/>
      <c r="H23" s="153" t="s">
        <v>61</v>
      </c>
      <c r="I23" s="153"/>
      <c r="J23" s="69">
        <v>8</v>
      </c>
      <c r="K23" s="69">
        <v>6</v>
      </c>
      <c r="L23" s="69">
        <v>8</v>
      </c>
      <c r="M23" s="69">
        <v>6</v>
      </c>
      <c r="N23" s="153">
        <f>SUM(J23:M23)</f>
        <v>28</v>
      </c>
      <c r="O23" s="153"/>
      <c r="P23" s="153"/>
      <c r="Q23" s="153"/>
    </row>
    <row r="24" spans="1:17" s="63" customFormat="1" ht="50.45" customHeight="1" x14ac:dyDescent="0.2">
      <c r="A24" s="148" t="s">
        <v>209</v>
      </c>
      <c r="B24" s="148"/>
      <c r="C24" s="148"/>
      <c r="D24" s="148"/>
      <c r="E24" s="148"/>
      <c r="F24" s="153" t="s">
        <v>162</v>
      </c>
      <c r="G24" s="153"/>
      <c r="H24" s="153" t="s">
        <v>61</v>
      </c>
      <c r="I24" s="153"/>
      <c r="J24" s="69">
        <v>8</v>
      </c>
      <c r="K24" s="69">
        <v>6</v>
      </c>
      <c r="L24" s="69">
        <v>8</v>
      </c>
      <c r="M24" s="69">
        <v>6</v>
      </c>
      <c r="N24" s="153">
        <f>SUM(J24:M24)</f>
        <v>28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3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37" t="s">
        <v>3</v>
      </c>
      <c r="K6" s="135" t="s">
        <v>2</v>
      </c>
      <c r="L6" s="135"/>
      <c r="M6" s="135"/>
      <c r="N6" s="135"/>
      <c r="O6" s="3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1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+MIR!C27</f>
        <v>Porcentaje de auditorías a la Situación financiera de organismos paramunicipales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3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325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1" customHeight="1" x14ac:dyDescent="0.2">
      <c r="A14" s="136" t="s">
        <v>7</v>
      </c>
      <c r="B14" s="136"/>
      <c r="C14" s="136"/>
      <c r="D14" s="142" t="s">
        <v>210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3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3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+MIR!A27</f>
        <v>Actividad 2.6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+MIR!B27</f>
        <v>Situación financiera verificada a organismos paramunicipales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0" t="s">
        <v>32</v>
      </c>
      <c r="K22" s="40" t="s">
        <v>33</v>
      </c>
      <c r="L22" s="40" t="s">
        <v>34</v>
      </c>
      <c r="M22" s="40" t="s">
        <v>35</v>
      </c>
      <c r="N22" s="147"/>
      <c r="O22" s="147"/>
      <c r="P22" s="147"/>
      <c r="Q22" s="147"/>
    </row>
    <row r="23" spans="1:17" s="63" customFormat="1" ht="66" customHeight="1" x14ac:dyDescent="0.2">
      <c r="A23" s="148" t="s">
        <v>211</v>
      </c>
      <c r="B23" s="148"/>
      <c r="C23" s="148"/>
      <c r="D23" s="148"/>
      <c r="E23" s="148"/>
      <c r="F23" s="153" t="s">
        <v>162</v>
      </c>
      <c r="G23" s="153"/>
      <c r="H23" s="153" t="s">
        <v>61</v>
      </c>
      <c r="I23" s="153"/>
      <c r="J23" s="69">
        <v>4</v>
      </c>
      <c r="K23" s="69">
        <v>3</v>
      </c>
      <c r="L23" s="69">
        <v>4</v>
      </c>
      <c r="M23" s="69">
        <v>3</v>
      </c>
      <c r="N23" s="153">
        <f>SUM(J23:M23)</f>
        <v>14</v>
      </c>
      <c r="O23" s="153"/>
      <c r="P23" s="153"/>
      <c r="Q23" s="153"/>
    </row>
    <row r="24" spans="1:17" s="63" customFormat="1" ht="66" customHeight="1" x14ac:dyDescent="0.2">
      <c r="A24" s="148" t="s">
        <v>212</v>
      </c>
      <c r="B24" s="148"/>
      <c r="C24" s="148"/>
      <c r="D24" s="148"/>
      <c r="E24" s="148"/>
      <c r="F24" s="153" t="s">
        <v>162</v>
      </c>
      <c r="G24" s="153"/>
      <c r="H24" s="153" t="s">
        <v>61</v>
      </c>
      <c r="I24" s="153"/>
      <c r="J24" s="69">
        <v>4</v>
      </c>
      <c r="K24" s="69">
        <v>3</v>
      </c>
      <c r="L24" s="69">
        <v>4</v>
      </c>
      <c r="M24" s="69">
        <v>3</v>
      </c>
      <c r="N24" s="153">
        <f>SUM(J24:M24)</f>
        <v>14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0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+MIR!C10</f>
        <v>Tasa de variación del Indice del Grado de Implementación de PBR-SED de la SHCP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473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66.95" customHeight="1" x14ac:dyDescent="0.2">
      <c r="A14" s="136" t="s">
        <v>7</v>
      </c>
      <c r="B14" s="136"/>
      <c r="C14" s="136"/>
      <c r="D14" s="142" t="s">
        <v>474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74" t="s">
        <v>42</v>
      </c>
      <c r="Q14" s="12" t="s">
        <v>54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475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56</v>
      </c>
      <c r="M15" s="145"/>
      <c r="N15" s="145"/>
      <c r="O15" s="145"/>
      <c r="P15" s="7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58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+MIR!A10</f>
        <v>Fin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+MIR!B10</f>
        <v>Contribuir a la construcción de un gobierno moderno, eficiente, transparente, cercano, abierto y de resultados mediante la implementación de las políticas de control interno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63" customFormat="1" ht="60.6" customHeight="1" x14ac:dyDescent="0.2">
      <c r="A23" s="148" t="s">
        <v>476</v>
      </c>
      <c r="B23" s="148"/>
      <c r="C23" s="148"/>
      <c r="D23" s="148"/>
      <c r="E23" s="148"/>
      <c r="F23" s="149" t="s">
        <v>477</v>
      </c>
      <c r="G23" s="149"/>
      <c r="H23" s="150" t="s">
        <v>59</v>
      </c>
      <c r="I23" s="151"/>
      <c r="J23" s="84"/>
      <c r="K23" s="84"/>
      <c r="L23" s="84"/>
      <c r="M23" s="85">
        <v>39.299999999999997</v>
      </c>
      <c r="N23" s="152">
        <f>+M23</f>
        <v>39.299999999999997</v>
      </c>
      <c r="O23" s="152"/>
      <c r="P23" s="153"/>
      <c r="Q23" s="153"/>
    </row>
    <row r="24" spans="1:17" s="63" customFormat="1" ht="57.95" customHeight="1" x14ac:dyDescent="0.2">
      <c r="A24" s="148" t="s">
        <v>478</v>
      </c>
      <c r="B24" s="148"/>
      <c r="C24" s="148"/>
      <c r="D24" s="148"/>
      <c r="E24" s="148"/>
      <c r="F24" s="149" t="s">
        <v>477</v>
      </c>
      <c r="G24" s="149"/>
      <c r="H24" s="150" t="s">
        <v>59</v>
      </c>
      <c r="I24" s="151"/>
      <c r="J24" s="84"/>
      <c r="K24" s="84"/>
      <c r="L24" s="84"/>
      <c r="M24" s="85">
        <v>9.9</v>
      </c>
      <c r="N24" s="152">
        <f>+M24</f>
        <v>9.9</v>
      </c>
      <c r="O24" s="152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57" t="s">
        <v>55</v>
      </c>
      <c r="G25" s="157"/>
      <c r="H25" s="157"/>
      <c r="I25" s="157"/>
      <c r="J25" s="62"/>
      <c r="K25" s="62"/>
      <c r="L25" s="62"/>
      <c r="M25" s="62">
        <f>+(M23-M24)/M24*100</f>
        <v>296.96969696969694</v>
      </c>
      <c r="N25" s="158">
        <f>+(N23-N24)/N24*100</f>
        <v>296.96969696969694</v>
      </c>
      <c r="O25" s="159"/>
      <c r="P25" s="157"/>
      <c r="Q25" s="15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+MIR!C28</f>
        <v xml:space="preserve">Porcentaje de auditorias a nóminas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326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0.1" customHeight="1" x14ac:dyDescent="0.2">
      <c r="A14" s="136" t="s">
        <v>7</v>
      </c>
      <c r="B14" s="136"/>
      <c r="C14" s="136"/>
      <c r="D14" s="142" t="s">
        <v>213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+MIR!A28</f>
        <v>Actividad 2.7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+MIR!B28</f>
        <v>Nóminas verificadas en su cumplimiento normativo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38.1" customHeight="1" x14ac:dyDescent="0.2">
      <c r="A23" s="148" t="s">
        <v>215</v>
      </c>
      <c r="B23" s="148"/>
      <c r="C23" s="148"/>
      <c r="D23" s="148"/>
      <c r="E23" s="148"/>
      <c r="F23" s="153" t="s">
        <v>162</v>
      </c>
      <c r="G23" s="153"/>
      <c r="H23" s="153" t="s">
        <v>61</v>
      </c>
      <c r="I23" s="153"/>
      <c r="J23" s="69">
        <v>2</v>
      </c>
      <c r="K23" s="69">
        <v>2</v>
      </c>
      <c r="L23" s="69">
        <v>2</v>
      </c>
      <c r="M23" s="69">
        <v>2</v>
      </c>
      <c r="N23" s="153">
        <f>SUM(J23:M23)</f>
        <v>8</v>
      </c>
      <c r="O23" s="153"/>
      <c r="P23" s="153"/>
      <c r="Q23" s="153"/>
    </row>
    <row r="24" spans="1:17" s="63" customFormat="1" ht="64.5" customHeight="1" x14ac:dyDescent="0.2">
      <c r="A24" s="148" t="s">
        <v>214</v>
      </c>
      <c r="B24" s="148"/>
      <c r="C24" s="148"/>
      <c r="D24" s="148"/>
      <c r="E24" s="148"/>
      <c r="F24" s="153" t="s">
        <v>162</v>
      </c>
      <c r="G24" s="153"/>
      <c r="H24" s="153" t="s">
        <v>61</v>
      </c>
      <c r="I24" s="153"/>
      <c r="J24" s="69">
        <v>2</v>
      </c>
      <c r="K24" s="69">
        <v>2</v>
      </c>
      <c r="L24" s="69">
        <v>2</v>
      </c>
      <c r="M24" s="69">
        <v>2</v>
      </c>
      <c r="N24" s="153">
        <f>SUM(J24:M24)</f>
        <v>8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43.5" customHeight="1" x14ac:dyDescent="0.2">
      <c r="A12" s="136" t="s">
        <v>2</v>
      </c>
      <c r="B12" s="136"/>
      <c r="C12" s="136"/>
      <c r="D12" s="140" t="str">
        <f>+MIR!C29</f>
        <v>Porcentaje de arqueos realizados a los fondos revolventes de la administración central y paramunicipal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327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8.95" customHeight="1" x14ac:dyDescent="0.2">
      <c r="A14" s="136" t="s">
        <v>7</v>
      </c>
      <c r="B14" s="136"/>
      <c r="C14" s="136"/>
      <c r="D14" s="142" t="s">
        <v>216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+MIR!A29</f>
        <v>Actividad 2.8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+MIR!B29</f>
        <v>Gestión correcta verificada de fondos revolventes de la administración directa y paramunicipal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68.45" customHeight="1" x14ac:dyDescent="0.2">
      <c r="A23" s="148" t="s">
        <v>217</v>
      </c>
      <c r="B23" s="148"/>
      <c r="C23" s="148"/>
      <c r="D23" s="148"/>
      <c r="E23" s="148"/>
      <c r="F23" s="153" t="s">
        <v>219</v>
      </c>
      <c r="G23" s="153"/>
      <c r="H23" s="153" t="s">
        <v>61</v>
      </c>
      <c r="I23" s="153"/>
      <c r="J23" s="69">
        <v>5</v>
      </c>
      <c r="K23" s="69">
        <v>5</v>
      </c>
      <c r="L23" s="69">
        <v>5</v>
      </c>
      <c r="M23" s="69">
        <v>5</v>
      </c>
      <c r="N23" s="153">
        <f>SUM(J23:M23)</f>
        <v>20</v>
      </c>
      <c r="O23" s="153"/>
      <c r="P23" s="153"/>
      <c r="Q23" s="153"/>
    </row>
    <row r="24" spans="1:17" s="63" customFormat="1" ht="68.45" customHeight="1" x14ac:dyDescent="0.2">
      <c r="A24" s="148" t="s">
        <v>218</v>
      </c>
      <c r="B24" s="148"/>
      <c r="C24" s="148"/>
      <c r="D24" s="148"/>
      <c r="E24" s="148"/>
      <c r="F24" s="153" t="s">
        <v>219</v>
      </c>
      <c r="G24" s="153"/>
      <c r="H24" s="153" t="s">
        <v>61</v>
      </c>
      <c r="I24" s="153"/>
      <c r="J24" s="69">
        <v>5</v>
      </c>
      <c r="K24" s="69">
        <v>5</v>
      </c>
      <c r="L24" s="69">
        <v>5</v>
      </c>
      <c r="M24" s="69">
        <v>5</v>
      </c>
      <c r="N24" s="153">
        <f>SUM(J24:M24)</f>
        <v>20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+MIR!C30</f>
        <v xml:space="preserve">Porcentaje de auditorías de fiscalización de Bienes y patrimonios del gobierno central y paramunicipal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328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7.45" customHeight="1" x14ac:dyDescent="0.2">
      <c r="A14" s="136" t="s">
        <v>7</v>
      </c>
      <c r="B14" s="136"/>
      <c r="C14" s="136"/>
      <c r="D14" s="142" t="s">
        <v>220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+MIR!A30</f>
        <v>Actividad 2.9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+MIR!B30</f>
        <v>Bienes y patrimonios del gobierno central y paramunicipal fiscalizados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70.5" customHeight="1" x14ac:dyDescent="0.2">
      <c r="A23" s="148" t="s">
        <v>222</v>
      </c>
      <c r="B23" s="148"/>
      <c r="C23" s="148"/>
      <c r="D23" s="148"/>
      <c r="E23" s="148"/>
      <c r="F23" s="153" t="s">
        <v>162</v>
      </c>
      <c r="G23" s="153"/>
      <c r="H23" s="153" t="s">
        <v>61</v>
      </c>
      <c r="I23" s="153"/>
      <c r="J23" s="69">
        <v>6</v>
      </c>
      <c r="K23" s="69">
        <v>5</v>
      </c>
      <c r="L23" s="69">
        <v>6</v>
      </c>
      <c r="M23" s="69">
        <v>5</v>
      </c>
      <c r="N23" s="153">
        <f>SUM(J23:M23)</f>
        <v>22</v>
      </c>
      <c r="O23" s="153"/>
      <c r="P23" s="153"/>
      <c r="Q23" s="153"/>
    </row>
    <row r="24" spans="1:17" s="63" customFormat="1" ht="70.5" customHeight="1" x14ac:dyDescent="0.2">
      <c r="A24" s="148" t="s">
        <v>221</v>
      </c>
      <c r="B24" s="148"/>
      <c r="C24" s="148"/>
      <c r="D24" s="148"/>
      <c r="E24" s="148"/>
      <c r="F24" s="153" t="s">
        <v>162</v>
      </c>
      <c r="G24" s="153"/>
      <c r="H24" s="153" t="s">
        <v>61</v>
      </c>
      <c r="I24" s="153"/>
      <c r="J24" s="69">
        <v>6</v>
      </c>
      <c r="K24" s="69">
        <v>5</v>
      </c>
      <c r="L24" s="69">
        <v>6</v>
      </c>
      <c r="M24" s="69">
        <v>5</v>
      </c>
      <c r="N24" s="153">
        <f>SUM(J24:M24)</f>
        <v>22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+MIR!C31</f>
        <v>Porcentaje de actas de entrega-recepción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329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4" customHeight="1" x14ac:dyDescent="0.2">
      <c r="A14" s="136" t="s">
        <v>7</v>
      </c>
      <c r="B14" s="136"/>
      <c r="C14" s="136"/>
      <c r="D14" s="142" t="s">
        <v>223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+MIR!A31</f>
        <v>Actividad 2.10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+MIR!B31</f>
        <v>Procesos de entrega-recepción coordinados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38.1" customHeight="1" x14ac:dyDescent="0.2">
      <c r="A23" s="148" t="s">
        <v>351</v>
      </c>
      <c r="B23" s="148"/>
      <c r="C23" s="148"/>
      <c r="D23" s="148"/>
      <c r="E23" s="148"/>
      <c r="F23" s="153" t="s">
        <v>224</v>
      </c>
      <c r="G23" s="153"/>
      <c r="H23" s="153" t="s">
        <v>61</v>
      </c>
      <c r="I23" s="153"/>
      <c r="J23" s="69">
        <v>2</v>
      </c>
      <c r="K23" s="69">
        <v>2</v>
      </c>
      <c r="L23" s="69">
        <v>2</v>
      </c>
      <c r="M23" s="69">
        <v>2</v>
      </c>
      <c r="N23" s="153">
        <f>SUM(J23:M23)</f>
        <v>8</v>
      </c>
      <c r="O23" s="153"/>
      <c r="P23" s="153"/>
      <c r="Q23" s="153"/>
    </row>
    <row r="24" spans="1:17" s="63" customFormat="1" ht="38.1" customHeight="1" x14ac:dyDescent="0.2">
      <c r="A24" s="148" t="s">
        <v>352</v>
      </c>
      <c r="B24" s="148"/>
      <c r="C24" s="148"/>
      <c r="D24" s="148"/>
      <c r="E24" s="148"/>
      <c r="F24" s="153" t="s">
        <v>224</v>
      </c>
      <c r="G24" s="153"/>
      <c r="H24" s="153" t="s">
        <v>61</v>
      </c>
      <c r="I24" s="153"/>
      <c r="J24" s="69">
        <v>2</v>
      </c>
      <c r="K24" s="69">
        <v>2</v>
      </c>
      <c r="L24" s="69">
        <v>2</v>
      </c>
      <c r="M24" s="69">
        <v>2</v>
      </c>
      <c r="N24" s="153">
        <f>SUM(J24:M24)</f>
        <v>8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+MIR!C32</f>
        <v>Porcentaje de auditorías de cumplimiento de metas y objetivos de planes y programas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330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50.1" customHeight="1" x14ac:dyDescent="0.2">
      <c r="A14" s="136" t="s">
        <v>7</v>
      </c>
      <c r="B14" s="136"/>
      <c r="C14" s="136"/>
      <c r="D14" s="142" t="s">
        <v>225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+MIR!A32</f>
        <v>Actividad 2.11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+MIR!B32</f>
        <v>Cumplimiento verificado del resultados alcanzados de metas y objetivos de planes y programas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66" customHeight="1" x14ac:dyDescent="0.2">
      <c r="A23" s="148" t="s">
        <v>227</v>
      </c>
      <c r="B23" s="148"/>
      <c r="C23" s="148"/>
      <c r="D23" s="148"/>
      <c r="E23" s="148"/>
      <c r="F23" s="153" t="s">
        <v>162</v>
      </c>
      <c r="G23" s="153"/>
      <c r="H23" s="153" t="s">
        <v>61</v>
      </c>
      <c r="I23" s="153"/>
      <c r="J23" s="69">
        <v>6</v>
      </c>
      <c r="K23" s="69">
        <v>5</v>
      </c>
      <c r="L23" s="69">
        <v>6</v>
      </c>
      <c r="M23" s="69">
        <v>5</v>
      </c>
      <c r="N23" s="153">
        <f>SUM(J23:M23)</f>
        <v>22</v>
      </c>
      <c r="O23" s="153"/>
      <c r="P23" s="153"/>
      <c r="Q23" s="153"/>
    </row>
    <row r="24" spans="1:17" s="63" customFormat="1" ht="66" customHeight="1" x14ac:dyDescent="0.2">
      <c r="A24" s="148" t="s">
        <v>226</v>
      </c>
      <c r="B24" s="148"/>
      <c r="C24" s="148"/>
      <c r="D24" s="148"/>
      <c r="E24" s="148"/>
      <c r="F24" s="153" t="s">
        <v>162</v>
      </c>
      <c r="G24" s="153"/>
      <c r="H24" s="153" t="s">
        <v>61</v>
      </c>
      <c r="I24" s="153"/>
      <c r="J24" s="69">
        <v>6</v>
      </c>
      <c r="K24" s="69">
        <v>5</v>
      </c>
      <c r="L24" s="69">
        <v>6</v>
      </c>
      <c r="M24" s="69">
        <v>5</v>
      </c>
      <c r="N24" s="153">
        <f>SUM(J24:M24)</f>
        <v>22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+MIR!C33</f>
        <v>Porcentaje de informes de seguimiento a observaciones de auditorías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0.1" customHeight="1" x14ac:dyDescent="0.2">
      <c r="A14" s="136" t="s">
        <v>7</v>
      </c>
      <c r="B14" s="136"/>
      <c r="C14" s="136"/>
      <c r="D14" s="142" t="s">
        <v>228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+MIR!A33</f>
        <v>Actividad 2.12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+MIR!B33</f>
        <v xml:space="preserve">Observaciones atendidas de auditorias de entes fiscalizadores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3" customFormat="1" ht="62.1" customHeight="1" x14ac:dyDescent="0.2">
      <c r="A23" s="148" t="s">
        <v>230</v>
      </c>
      <c r="B23" s="148"/>
      <c r="C23" s="148"/>
      <c r="D23" s="148"/>
      <c r="E23" s="148"/>
      <c r="F23" s="153" t="s">
        <v>190</v>
      </c>
      <c r="G23" s="153"/>
      <c r="H23" s="153" t="s">
        <v>61</v>
      </c>
      <c r="I23" s="153"/>
      <c r="J23" s="69">
        <v>8</v>
      </c>
      <c r="K23" s="69">
        <v>8</v>
      </c>
      <c r="L23" s="69">
        <v>8</v>
      </c>
      <c r="M23" s="69">
        <v>8</v>
      </c>
      <c r="N23" s="153">
        <f>SUM(J23:M23)</f>
        <v>32</v>
      </c>
      <c r="O23" s="153"/>
      <c r="P23" s="153"/>
      <c r="Q23" s="153"/>
    </row>
    <row r="24" spans="1:17" s="63" customFormat="1" ht="62.1" customHeight="1" x14ac:dyDescent="0.2">
      <c r="A24" s="148" t="s">
        <v>229</v>
      </c>
      <c r="B24" s="148"/>
      <c r="C24" s="148"/>
      <c r="D24" s="148"/>
      <c r="E24" s="148"/>
      <c r="F24" s="153" t="s">
        <v>190</v>
      </c>
      <c r="G24" s="153"/>
      <c r="H24" s="153" t="s">
        <v>61</v>
      </c>
      <c r="I24" s="153"/>
      <c r="J24" s="69">
        <v>8</v>
      </c>
      <c r="K24" s="69">
        <v>8</v>
      </c>
      <c r="L24" s="69">
        <v>8</v>
      </c>
      <c r="M24" s="69">
        <v>8</v>
      </c>
      <c r="N24" s="153">
        <f>SUM(J24:M24)</f>
        <v>32</v>
      </c>
      <c r="O24" s="153"/>
      <c r="P24" s="153"/>
      <c r="Q24" s="153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3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4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.75" customHeight="1" x14ac:dyDescent="0.2">
      <c r="A12" s="136" t="s">
        <v>2</v>
      </c>
      <c r="B12" s="136"/>
      <c r="C12" s="136"/>
      <c r="D12" s="140" t="str">
        <f>+MIR!C34</f>
        <v>Porcentaje de acciones realizadas para procesar las solicitudes de servicios municipales recibidas y canalizadas oportunamente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3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405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9.75" customHeight="1" x14ac:dyDescent="0.2">
      <c r="A14" s="136" t="s">
        <v>7</v>
      </c>
      <c r="B14" s="136"/>
      <c r="C14" s="136"/>
      <c r="D14" s="142" t="s">
        <v>406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65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56</v>
      </c>
      <c r="M15" s="145"/>
      <c r="N15" s="145"/>
      <c r="O15" s="145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">
        <v>51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+MIR!B34</f>
        <v>Peticiones ciudadanas de servicios municipales atendidas oportunamente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6" t="s">
        <v>32</v>
      </c>
      <c r="K22" s="26" t="s">
        <v>33</v>
      </c>
      <c r="L22" s="26" t="s">
        <v>34</v>
      </c>
      <c r="M22" s="26" t="s">
        <v>35</v>
      </c>
      <c r="N22" s="147"/>
      <c r="O22" s="147"/>
      <c r="P22" s="147"/>
      <c r="Q22" s="147"/>
    </row>
    <row r="23" spans="1:17" s="61" customFormat="1" ht="38.1" customHeight="1" x14ac:dyDescent="0.2">
      <c r="A23" s="160" t="s">
        <v>407</v>
      </c>
      <c r="B23" s="160"/>
      <c r="C23" s="160"/>
      <c r="D23" s="160"/>
      <c r="E23" s="160"/>
      <c r="F23" s="157" t="s">
        <v>378</v>
      </c>
      <c r="G23" s="157"/>
      <c r="H23" s="157" t="s">
        <v>61</v>
      </c>
      <c r="I23" s="157"/>
      <c r="J23" s="70">
        <v>2223</v>
      </c>
      <c r="K23" s="70">
        <v>2223</v>
      </c>
      <c r="L23" s="70">
        <v>2223</v>
      </c>
      <c r="M23" s="70">
        <v>1973</v>
      </c>
      <c r="N23" s="161">
        <f>SUM(J23:M23)</f>
        <v>8642</v>
      </c>
      <c r="O23" s="161"/>
      <c r="P23" s="161"/>
      <c r="Q23" s="161"/>
    </row>
    <row r="24" spans="1:17" s="61" customFormat="1" ht="38.1" customHeight="1" x14ac:dyDescent="0.2">
      <c r="A24" s="160" t="s">
        <v>408</v>
      </c>
      <c r="B24" s="160"/>
      <c r="C24" s="160"/>
      <c r="D24" s="160"/>
      <c r="E24" s="160"/>
      <c r="F24" s="157" t="s">
        <v>378</v>
      </c>
      <c r="G24" s="157"/>
      <c r="H24" s="157" t="s">
        <v>61</v>
      </c>
      <c r="I24" s="157"/>
      <c r="J24" s="70">
        <v>2223</v>
      </c>
      <c r="K24" s="70">
        <v>2223</v>
      </c>
      <c r="L24" s="70">
        <v>2223</v>
      </c>
      <c r="M24" s="70">
        <v>1973</v>
      </c>
      <c r="N24" s="161">
        <f>SUM(J24:M24)</f>
        <v>8642</v>
      </c>
      <c r="O24" s="161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J23/J24*100</f>
        <v>100</v>
      </c>
      <c r="K25" s="62">
        <f t="shared" ref="K25:L25" si="0">K23/K24*100</f>
        <v>100</v>
      </c>
      <c r="L25" s="62">
        <f t="shared" si="0"/>
        <v>100</v>
      </c>
      <c r="M25" s="62">
        <f t="shared" ref="M25" si="1">+M23/M24*100</f>
        <v>100</v>
      </c>
      <c r="N25" s="189">
        <f>+N23/N24*100</f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+MIR!C35</f>
        <v>Porcentaje de Peticiones ciudadanas de servicios municipales recibidas para su canalización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354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.95" customHeight="1" x14ac:dyDescent="0.2">
      <c r="A14" s="136" t="s">
        <v>7</v>
      </c>
      <c r="B14" s="136"/>
      <c r="C14" s="136"/>
      <c r="D14" s="142" t="s">
        <v>355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+MIR!A35</f>
        <v>Actividad 3.1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+MIR!B35</f>
        <v>Necesidades ciudadanas de servicios municipales conocidas y documentadas para su atención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0.6" customHeight="1" x14ac:dyDescent="0.2">
      <c r="A23" s="160" t="s">
        <v>356</v>
      </c>
      <c r="B23" s="160"/>
      <c r="C23" s="160"/>
      <c r="D23" s="160"/>
      <c r="E23" s="160"/>
      <c r="F23" s="161" t="s">
        <v>231</v>
      </c>
      <c r="G23" s="161"/>
      <c r="H23" s="161" t="s">
        <v>61</v>
      </c>
      <c r="I23" s="161"/>
      <c r="J23" s="68">
        <v>1000</v>
      </c>
      <c r="K23" s="68">
        <v>1000</v>
      </c>
      <c r="L23" s="68">
        <v>1000</v>
      </c>
      <c r="M23" s="68">
        <v>1000</v>
      </c>
      <c r="N23" s="188">
        <f>SUM(J23:M23)</f>
        <v>4000</v>
      </c>
      <c r="O23" s="188"/>
      <c r="P23" s="161"/>
      <c r="Q23" s="161"/>
    </row>
    <row r="24" spans="1:17" s="61" customFormat="1" ht="60.6" customHeight="1" x14ac:dyDescent="0.2">
      <c r="A24" s="160" t="s">
        <v>357</v>
      </c>
      <c r="B24" s="160"/>
      <c r="C24" s="160"/>
      <c r="D24" s="160"/>
      <c r="E24" s="160"/>
      <c r="F24" s="161" t="s">
        <v>231</v>
      </c>
      <c r="G24" s="161"/>
      <c r="H24" s="161" t="s">
        <v>61</v>
      </c>
      <c r="I24" s="161"/>
      <c r="J24" s="68">
        <v>1000</v>
      </c>
      <c r="K24" s="68">
        <v>1000</v>
      </c>
      <c r="L24" s="68">
        <v>1000</v>
      </c>
      <c r="M24" s="68">
        <v>1000</v>
      </c>
      <c r="N24" s="188">
        <f>SUM(J24:M24)</f>
        <v>4000</v>
      </c>
      <c r="O24" s="188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4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+MIR!C36</f>
        <v>Porcentaje de acciones de monitoreos y seguimiento de peticiones ciudadanas activas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358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4.95" customHeight="1" x14ac:dyDescent="0.2">
      <c r="A14" s="136" t="s">
        <v>7</v>
      </c>
      <c r="B14" s="136"/>
      <c r="C14" s="136"/>
      <c r="D14" s="142" t="s">
        <v>359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+MIR!A36</f>
        <v>Actividad 3.2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+MIR!B36</f>
        <v>Peticiones ciudadanas seguidas durante todo el proceso hasta su resolución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54" customHeight="1" x14ac:dyDescent="0.2">
      <c r="A23" s="160" t="s">
        <v>360</v>
      </c>
      <c r="B23" s="160"/>
      <c r="C23" s="160"/>
      <c r="D23" s="160"/>
      <c r="E23" s="160"/>
      <c r="F23" s="161" t="s">
        <v>231</v>
      </c>
      <c r="G23" s="161"/>
      <c r="H23" s="161" t="s">
        <v>61</v>
      </c>
      <c r="I23" s="161"/>
      <c r="J23" s="69">
        <v>1200</v>
      </c>
      <c r="K23" s="69">
        <v>1200</v>
      </c>
      <c r="L23" s="69">
        <v>1200</v>
      </c>
      <c r="M23" s="69">
        <v>950</v>
      </c>
      <c r="N23" s="153">
        <f>SUM(J23:M23)</f>
        <v>4550</v>
      </c>
      <c r="O23" s="153"/>
      <c r="P23" s="161"/>
      <c r="Q23" s="161"/>
    </row>
    <row r="24" spans="1:17" s="61" customFormat="1" ht="54" customHeight="1" x14ac:dyDescent="0.2">
      <c r="A24" s="160" t="s">
        <v>361</v>
      </c>
      <c r="B24" s="160"/>
      <c r="C24" s="160"/>
      <c r="D24" s="160"/>
      <c r="E24" s="160"/>
      <c r="F24" s="161" t="s">
        <v>231</v>
      </c>
      <c r="G24" s="161"/>
      <c r="H24" s="161" t="s">
        <v>61</v>
      </c>
      <c r="I24" s="161"/>
      <c r="J24" s="69">
        <v>1200</v>
      </c>
      <c r="K24" s="69">
        <v>1200</v>
      </c>
      <c r="L24" s="69">
        <v>1200</v>
      </c>
      <c r="M24" s="69">
        <v>950</v>
      </c>
      <c r="N24" s="153">
        <f>SUM(J24:M24)</f>
        <v>4550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2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+MIR!C37</f>
        <v>Porcentaje de informes mensuales elaborados del estado de las peticiones recibidas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232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+MIR!A37</f>
        <v>Actividad 3.3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+MIR!B37</f>
        <v>Informar mensualmente del estado de las peticiones recibidas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54.6" customHeight="1" x14ac:dyDescent="0.2">
      <c r="A23" s="160" t="s">
        <v>296</v>
      </c>
      <c r="B23" s="160"/>
      <c r="C23" s="160"/>
      <c r="D23" s="160"/>
      <c r="E23" s="160"/>
      <c r="F23" s="161" t="s">
        <v>190</v>
      </c>
      <c r="G23" s="161"/>
      <c r="H23" s="161" t="s">
        <v>61</v>
      </c>
      <c r="I23" s="161"/>
      <c r="J23" s="69">
        <v>3</v>
      </c>
      <c r="K23" s="69">
        <v>3</v>
      </c>
      <c r="L23" s="69">
        <v>3</v>
      </c>
      <c r="M23" s="69">
        <v>3</v>
      </c>
      <c r="N23" s="153">
        <f>SUM(J23:M23)</f>
        <v>12</v>
      </c>
      <c r="O23" s="153"/>
      <c r="P23" s="161"/>
      <c r="Q23" s="161"/>
    </row>
    <row r="24" spans="1:17" s="61" customFormat="1" ht="54.6" customHeight="1" x14ac:dyDescent="0.2">
      <c r="A24" s="160" t="s">
        <v>233</v>
      </c>
      <c r="B24" s="160"/>
      <c r="C24" s="160"/>
      <c r="D24" s="160"/>
      <c r="E24" s="160"/>
      <c r="F24" s="161" t="s">
        <v>190</v>
      </c>
      <c r="G24" s="161"/>
      <c r="H24" s="161" t="s">
        <v>61</v>
      </c>
      <c r="I24" s="161"/>
      <c r="J24" s="69">
        <v>3</v>
      </c>
      <c r="K24" s="69">
        <v>3</v>
      </c>
      <c r="L24" s="69">
        <v>3</v>
      </c>
      <c r="M24" s="69">
        <v>3</v>
      </c>
      <c r="N24" s="153">
        <f>SUM(J24:M24)</f>
        <v>12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0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+MIR!C11</f>
        <v>Tasa de variación anual en el número de observaciones de la Cuenta Pública auditada por ISAF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393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414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54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55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385</v>
      </c>
      <c r="M15" s="145"/>
      <c r="N15" s="145"/>
      <c r="O15" s="145"/>
      <c r="P15" s="49" t="s">
        <v>21</v>
      </c>
      <c r="Q15" s="12" t="s">
        <v>63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58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+MIR!A11</f>
        <v>Propósito = Programa P.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+MIR!B11</f>
        <v>Los recursos públicos municipales son ejercidos con eficacia, honradez, transparencia y cumpliendo con la normatividad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61" customFormat="1" ht="38.1" customHeight="1" x14ac:dyDescent="0.2">
      <c r="A23" s="160" t="s">
        <v>394</v>
      </c>
      <c r="B23" s="160"/>
      <c r="C23" s="160"/>
      <c r="D23" s="160"/>
      <c r="E23" s="160"/>
      <c r="F23" s="145" t="s">
        <v>384</v>
      </c>
      <c r="G23" s="145"/>
      <c r="H23" s="145" t="s">
        <v>59</v>
      </c>
      <c r="I23" s="145"/>
      <c r="J23" s="70">
        <v>0</v>
      </c>
      <c r="K23" s="70">
        <v>0</v>
      </c>
      <c r="L23" s="70">
        <v>94</v>
      </c>
      <c r="M23" s="70">
        <v>0</v>
      </c>
      <c r="N23" s="161">
        <f>SUM(J23:M23)</f>
        <v>94</v>
      </c>
      <c r="O23" s="161"/>
      <c r="P23" s="161"/>
      <c r="Q23" s="161"/>
    </row>
    <row r="24" spans="1:17" s="61" customFormat="1" ht="38.1" customHeight="1" x14ac:dyDescent="0.2">
      <c r="A24" s="160" t="s">
        <v>395</v>
      </c>
      <c r="B24" s="160"/>
      <c r="C24" s="160"/>
      <c r="D24" s="160"/>
      <c r="E24" s="160"/>
      <c r="F24" s="145" t="s">
        <v>384</v>
      </c>
      <c r="G24" s="145"/>
      <c r="H24" s="145" t="s">
        <v>59</v>
      </c>
      <c r="I24" s="145"/>
      <c r="J24" s="70">
        <v>0</v>
      </c>
      <c r="K24" s="70">
        <v>0</v>
      </c>
      <c r="L24" s="70">
        <v>129</v>
      </c>
      <c r="M24" s="70">
        <v>0</v>
      </c>
      <c r="N24" s="161">
        <f>SUM(J24:M24)</f>
        <v>129</v>
      </c>
      <c r="O24" s="161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v>0</v>
      </c>
      <c r="K25" s="62">
        <v>0</v>
      </c>
      <c r="L25" s="62">
        <f>+(L23-L24)/L24*100</f>
        <v>-27.131782945736433</v>
      </c>
      <c r="M25" s="62">
        <v>0</v>
      </c>
      <c r="N25" s="162">
        <f t="shared" ref="N25" si="0">+(N23-N24)/N24*100</f>
        <v>-27.131782945736433</v>
      </c>
      <c r="O25" s="163" t="e">
        <f t="shared" ref="O25" si="1">+(O23-O24)/O24*100</f>
        <v>#DIV/0!</v>
      </c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7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+MIR!C38</f>
        <v>Porcentaje de eventos atendidos para recibir peticiones de los ciudadanos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" customHeight="1" x14ac:dyDescent="0.2">
      <c r="A14" s="136" t="s">
        <v>7</v>
      </c>
      <c r="B14" s="136"/>
      <c r="C14" s="136"/>
      <c r="D14" s="142" t="s">
        <v>234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+MIR!A38</f>
        <v>Actividad 3.4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+MIR!B38</f>
        <v>Necesidades ciudadanas recibidas y registradas de primera mano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55.5" customHeight="1" x14ac:dyDescent="0.2">
      <c r="A23" s="160" t="s">
        <v>116</v>
      </c>
      <c r="B23" s="160"/>
      <c r="C23" s="160"/>
      <c r="D23" s="160"/>
      <c r="E23" s="160"/>
      <c r="F23" s="161" t="s">
        <v>236</v>
      </c>
      <c r="G23" s="161"/>
      <c r="H23" s="161" t="s">
        <v>61</v>
      </c>
      <c r="I23" s="161"/>
      <c r="J23" s="69">
        <v>20</v>
      </c>
      <c r="K23" s="69">
        <v>20</v>
      </c>
      <c r="L23" s="69">
        <v>20</v>
      </c>
      <c r="M23" s="69">
        <v>20</v>
      </c>
      <c r="N23" s="153">
        <f>SUM(J23:M23)</f>
        <v>80</v>
      </c>
      <c r="O23" s="153"/>
      <c r="P23" s="161"/>
      <c r="Q23" s="161"/>
    </row>
    <row r="24" spans="1:17" s="61" customFormat="1" ht="55.5" customHeight="1" x14ac:dyDescent="0.2">
      <c r="A24" s="160" t="s">
        <v>235</v>
      </c>
      <c r="B24" s="160"/>
      <c r="C24" s="160"/>
      <c r="D24" s="160"/>
      <c r="E24" s="160"/>
      <c r="F24" s="161" t="s">
        <v>236</v>
      </c>
      <c r="G24" s="161"/>
      <c r="H24" s="161" t="s">
        <v>61</v>
      </c>
      <c r="I24" s="161"/>
      <c r="J24" s="69">
        <v>20</v>
      </c>
      <c r="K24" s="69">
        <v>20</v>
      </c>
      <c r="L24" s="69">
        <v>20</v>
      </c>
      <c r="M24" s="69">
        <v>20</v>
      </c>
      <c r="N24" s="153">
        <f>SUM(J24:M24)</f>
        <v>80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4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+MIR!C39</f>
        <v>Porcentaje de denuncias del desempeño del personal de seguridad resueltas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3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413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6.5" customHeight="1" x14ac:dyDescent="0.2">
      <c r="A14" s="136" t="s">
        <v>7</v>
      </c>
      <c r="B14" s="136"/>
      <c r="C14" s="136"/>
      <c r="D14" s="142" t="s">
        <v>467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65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3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">
        <v>52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+MIR!B39</f>
        <v>Quejas y denuncias del desempeño del personal de seguridad, jueces y médicos legistas atendidas y resueltas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6" t="s">
        <v>32</v>
      </c>
      <c r="K22" s="26" t="s">
        <v>33</v>
      </c>
      <c r="L22" s="26" t="s">
        <v>34</v>
      </c>
      <c r="M22" s="26" t="s">
        <v>35</v>
      </c>
      <c r="N22" s="147"/>
      <c r="O22" s="147"/>
      <c r="P22" s="147"/>
      <c r="Q22" s="147"/>
    </row>
    <row r="23" spans="1:17" s="61" customFormat="1" ht="38.1" customHeight="1" x14ac:dyDescent="0.2">
      <c r="A23" s="160" t="s">
        <v>468</v>
      </c>
      <c r="B23" s="160"/>
      <c r="C23" s="160"/>
      <c r="D23" s="160"/>
      <c r="E23" s="160"/>
      <c r="F23" s="157" t="s">
        <v>409</v>
      </c>
      <c r="G23" s="157"/>
      <c r="H23" s="157" t="s">
        <v>61</v>
      </c>
      <c r="I23" s="157"/>
      <c r="J23" s="70">
        <v>9</v>
      </c>
      <c r="K23" s="70">
        <v>9</v>
      </c>
      <c r="L23" s="70">
        <v>9</v>
      </c>
      <c r="M23" s="70">
        <v>9</v>
      </c>
      <c r="N23" s="161">
        <f>SUM(J23:M23)</f>
        <v>36</v>
      </c>
      <c r="O23" s="161"/>
      <c r="P23" s="161"/>
      <c r="Q23" s="161"/>
    </row>
    <row r="24" spans="1:17" s="61" customFormat="1" ht="38.1" customHeight="1" x14ac:dyDescent="0.2">
      <c r="A24" s="160" t="s">
        <v>469</v>
      </c>
      <c r="B24" s="160"/>
      <c r="C24" s="160"/>
      <c r="D24" s="160"/>
      <c r="E24" s="160"/>
      <c r="F24" s="157" t="s">
        <v>409</v>
      </c>
      <c r="G24" s="157"/>
      <c r="H24" s="157" t="s">
        <v>61</v>
      </c>
      <c r="I24" s="157"/>
      <c r="J24" s="70">
        <v>9</v>
      </c>
      <c r="K24" s="70">
        <v>9</v>
      </c>
      <c r="L24" s="70">
        <v>9</v>
      </c>
      <c r="M24" s="70">
        <v>9</v>
      </c>
      <c r="N24" s="161">
        <f>SUM(J24:M24)</f>
        <v>36</v>
      </c>
      <c r="O24" s="161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J23/J24*100</f>
        <v>100</v>
      </c>
      <c r="K25" s="62">
        <f t="shared" ref="K25:L25" si="0">K23/K24*100</f>
        <v>100</v>
      </c>
      <c r="L25" s="62">
        <f t="shared" si="0"/>
        <v>100</v>
      </c>
      <c r="M25" s="62">
        <f t="shared" ref="M25" si="1">+M23/M24*100</f>
        <v>100</v>
      </c>
      <c r="N25" s="189">
        <f>+N23/N24*100</f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4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1.1" customHeight="1" x14ac:dyDescent="0.2">
      <c r="A12" s="136" t="s">
        <v>2</v>
      </c>
      <c r="B12" s="136"/>
      <c r="C12" s="136"/>
      <c r="D12" s="140" t="str">
        <f>+MIR!C40</f>
        <v>Porcentaje de atención a quejas, denuncias e información presentada relativa a la actuación del personal de seguridad publica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60" customHeight="1" x14ac:dyDescent="0.2">
      <c r="A14" s="136" t="s">
        <v>7</v>
      </c>
      <c r="B14" s="136"/>
      <c r="C14" s="136"/>
      <c r="D14" s="142" t="s">
        <v>237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63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+MIR!A40</f>
        <v>Actividad 4.1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+MIR!B40</f>
        <v xml:space="preserve">Quejas, denuncias e información presentada relativa a la actuación del personal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91.5" customHeight="1" x14ac:dyDescent="0.2">
      <c r="A23" s="160" t="s">
        <v>238</v>
      </c>
      <c r="B23" s="160"/>
      <c r="C23" s="160"/>
      <c r="D23" s="160"/>
      <c r="E23" s="160"/>
      <c r="F23" s="161" t="s">
        <v>231</v>
      </c>
      <c r="G23" s="161"/>
      <c r="H23" s="161" t="s">
        <v>61</v>
      </c>
      <c r="I23" s="161"/>
      <c r="J23" s="68">
        <v>25</v>
      </c>
      <c r="K23" s="68">
        <v>25</v>
      </c>
      <c r="L23" s="68">
        <v>25</v>
      </c>
      <c r="M23" s="68">
        <v>25</v>
      </c>
      <c r="N23" s="188">
        <f>SUM(J23:M23)</f>
        <v>100</v>
      </c>
      <c r="O23" s="188"/>
      <c r="P23" s="161"/>
      <c r="Q23" s="161"/>
    </row>
    <row r="24" spans="1:17" s="61" customFormat="1" ht="91.5" customHeight="1" x14ac:dyDescent="0.2">
      <c r="A24" s="160" t="s">
        <v>239</v>
      </c>
      <c r="B24" s="160"/>
      <c r="C24" s="160"/>
      <c r="D24" s="160"/>
      <c r="E24" s="160"/>
      <c r="F24" s="161" t="s">
        <v>231</v>
      </c>
      <c r="G24" s="161"/>
      <c r="H24" s="161" t="s">
        <v>61</v>
      </c>
      <c r="I24" s="161"/>
      <c r="J24" s="68">
        <v>25</v>
      </c>
      <c r="K24" s="68">
        <v>25</v>
      </c>
      <c r="L24" s="68">
        <v>25</v>
      </c>
      <c r="M24" s="68">
        <v>25</v>
      </c>
      <c r="N24" s="188">
        <f>SUM(J24:M24)</f>
        <v>100</v>
      </c>
      <c r="O24" s="188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+MIR!C41</f>
        <v>Porcentaje de expedientes de procedimientos de investigación tramitados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314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4.1" customHeight="1" x14ac:dyDescent="0.2">
      <c r="A14" s="136" t="s">
        <v>7</v>
      </c>
      <c r="B14" s="136"/>
      <c r="C14" s="136"/>
      <c r="D14" s="142" t="s">
        <v>315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+MIR!A41</f>
        <v>Actividad 4.2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+MIR!B41</f>
        <v>Procedimientos de investigación tramitados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6.599999999999994" customHeight="1" x14ac:dyDescent="0.2">
      <c r="A23" s="160" t="s">
        <v>362</v>
      </c>
      <c r="B23" s="160"/>
      <c r="C23" s="160"/>
      <c r="D23" s="160"/>
      <c r="E23" s="160"/>
      <c r="F23" s="161" t="s">
        <v>240</v>
      </c>
      <c r="G23" s="161"/>
      <c r="H23" s="161" t="s">
        <v>61</v>
      </c>
      <c r="I23" s="161"/>
      <c r="J23" s="69">
        <v>20</v>
      </c>
      <c r="K23" s="69">
        <v>20</v>
      </c>
      <c r="L23" s="69">
        <v>20</v>
      </c>
      <c r="M23" s="69">
        <v>20</v>
      </c>
      <c r="N23" s="153">
        <f>SUM(J23:M23)</f>
        <v>80</v>
      </c>
      <c r="O23" s="153"/>
      <c r="P23" s="161"/>
      <c r="Q23" s="161"/>
    </row>
    <row r="24" spans="1:17" s="61" customFormat="1" ht="66.599999999999994" customHeight="1" x14ac:dyDescent="0.2">
      <c r="A24" s="160" t="s">
        <v>363</v>
      </c>
      <c r="B24" s="160"/>
      <c r="C24" s="160"/>
      <c r="D24" s="160"/>
      <c r="E24" s="160"/>
      <c r="F24" s="161" t="s">
        <v>240</v>
      </c>
      <c r="G24" s="161"/>
      <c r="H24" s="161" t="s">
        <v>61</v>
      </c>
      <c r="I24" s="161"/>
      <c r="J24" s="69">
        <v>20</v>
      </c>
      <c r="K24" s="69">
        <v>20</v>
      </c>
      <c r="L24" s="69">
        <v>20</v>
      </c>
      <c r="M24" s="69">
        <v>20</v>
      </c>
      <c r="N24" s="153">
        <f>SUM(J24:M24)</f>
        <v>80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2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+MIR!C42</f>
        <v>Porcentaje de acciones de recomendaciones dictadas a la Junta de Honor, Selección y Promoción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9.5" customHeight="1" x14ac:dyDescent="0.2">
      <c r="A14" s="136" t="s">
        <v>7</v>
      </c>
      <c r="B14" s="136"/>
      <c r="C14" s="136"/>
      <c r="D14" s="142" t="s">
        <v>241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+MIR!A42</f>
        <v>Actividad 4.3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+MIR!B42</f>
        <v>Recomendaciones presentadas a la Junta de Honor, Selección y Promoción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7.5" customHeight="1" x14ac:dyDescent="0.2">
      <c r="A23" s="160" t="s">
        <v>243</v>
      </c>
      <c r="B23" s="160"/>
      <c r="C23" s="160"/>
      <c r="D23" s="160"/>
      <c r="E23" s="160"/>
      <c r="F23" s="187" t="s">
        <v>167</v>
      </c>
      <c r="G23" s="187"/>
      <c r="H23" s="161" t="s">
        <v>61</v>
      </c>
      <c r="I23" s="161"/>
      <c r="J23" s="69">
        <v>5</v>
      </c>
      <c r="K23" s="69">
        <v>5</v>
      </c>
      <c r="L23" s="69">
        <v>5</v>
      </c>
      <c r="M23" s="69">
        <v>5</v>
      </c>
      <c r="N23" s="153">
        <f>SUM(J23:M23)</f>
        <v>20</v>
      </c>
      <c r="O23" s="153"/>
      <c r="P23" s="161"/>
      <c r="Q23" s="161"/>
    </row>
    <row r="24" spans="1:17" s="61" customFormat="1" ht="67.5" customHeight="1" x14ac:dyDescent="0.2">
      <c r="A24" s="160" t="s">
        <v>242</v>
      </c>
      <c r="B24" s="160"/>
      <c r="C24" s="160"/>
      <c r="D24" s="160"/>
      <c r="E24" s="160"/>
      <c r="F24" s="187" t="s">
        <v>167</v>
      </c>
      <c r="G24" s="187"/>
      <c r="H24" s="161" t="s">
        <v>61</v>
      </c>
      <c r="I24" s="161"/>
      <c r="J24" s="69">
        <v>5</v>
      </c>
      <c r="K24" s="69">
        <v>5</v>
      </c>
      <c r="L24" s="69">
        <v>5</v>
      </c>
      <c r="M24" s="69">
        <v>5</v>
      </c>
      <c r="N24" s="153">
        <f>SUM(J24:M24)</f>
        <v>20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+MIR!C43</f>
        <v>Porcentaje de audiencias celebradas para substanciar procedimientos administrativos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2.6" customHeight="1" x14ac:dyDescent="0.2">
      <c r="A14" s="136" t="s">
        <v>7</v>
      </c>
      <c r="B14" s="136"/>
      <c r="C14" s="136"/>
      <c r="D14" s="142" t="s">
        <v>245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+MIR!A43</f>
        <v>Actividad 4.4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+MIR!B43</f>
        <v>Procedimientos de investigación tramitados en audiencias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4.5" customHeight="1" x14ac:dyDescent="0.2">
      <c r="A23" s="160" t="s">
        <v>246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25</v>
      </c>
      <c r="K23" s="69">
        <v>25</v>
      </c>
      <c r="L23" s="69">
        <v>25</v>
      </c>
      <c r="M23" s="69">
        <v>25</v>
      </c>
      <c r="N23" s="153">
        <f>SUM(J23:M23)</f>
        <v>100</v>
      </c>
      <c r="O23" s="153"/>
      <c r="P23" s="161"/>
      <c r="Q23" s="161"/>
    </row>
    <row r="24" spans="1:17" s="61" customFormat="1" ht="64.5" customHeight="1" x14ac:dyDescent="0.2">
      <c r="A24" s="160" t="s">
        <v>247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25</v>
      </c>
      <c r="K24" s="69">
        <v>25</v>
      </c>
      <c r="L24" s="69">
        <v>25</v>
      </c>
      <c r="M24" s="69">
        <v>25</v>
      </c>
      <c r="N24" s="153">
        <f>SUM(J24:M24)</f>
        <v>100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+MIR!C44</f>
        <v>Porcentaje de Constancias y/o tarjetas informativas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337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248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+MIR!A44</f>
        <v>Actividad 4.5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+MIR!B44</f>
        <v>Constancias y/o tarjetas informativas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38.1" customHeight="1" x14ac:dyDescent="0.2">
      <c r="A23" s="156" t="s">
        <v>118</v>
      </c>
      <c r="B23" s="156"/>
      <c r="C23" s="156"/>
      <c r="D23" s="156"/>
      <c r="E23" s="156"/>
      <c r="F23" s="161" t="s">
        <v>167</v>
      </c>
      <c r="G23" s="161"/>
      <c r="H23" s="161" t="s">
        <v>61</v>
      </c>
      <c r="I23" s="161"/>
      <c r="J23" s="69">
        <v>25</v>
      </c>
      <c r="K23" s="69">
        <v>25</v>
      </c>
      <c r="L23" s="69">
        <v>25</v>
      </c>
      <c r="M23" s="69">
        <v>25</v>
      </c>
      <c r="N23" s="153">
        <f>SUM(J23:M23)</f>
        <v>100</v>
      </c>
      <c r="O23" s="153"/>
      <c r="P23" s="161"/>
      <c r="Q23" s="161"/>
    </row>
    <row r="24" spans="1:17" s="61" customFormat="1" ht="38.1" customHeight="1" x14ac:dyDescent="0.2">
      <c r="A24" s="160" t="s">
        <v>249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25</v>
      </c>
      <c r="K24" s="69">
        <v>25</v>
      </c>
      <c r="L24" s="69">
        <v>25</v>
      </c>
      <c r="M24" s="69">
        <v>25</v>
      </c>
      <c r="N24" s="153">
        <f>SUM(J24:M24)</f>
        <v>100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+MIR!C45</f>
        <v>Porcentaje de  notificaciones de los procedimientos por posible responsabilidad administrativa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2.5" customHeight="1" x14ac:dyDescent="0.2">
      <c r="A14" s="136" t="s">
        <v>7</v>
      </c>
      <c r="B14" s="136"/>
      <c r="C14" s="136"/>
      <c r="D14" s="142" t="s">
        <v>317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+MIR!A45</f>
        <v>Actividad 4.6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+MIR!B45</f>
        <v>Interesados notificados de los procedimientos por posible responsabilidad administrativa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54.6" customHeight="1" x14ac:dyDescent="0.2">
      <c r="A23" s="160" t="s">
        <v>251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50</v>
      </c>
      <c r="K23" s="69">
        <v>50</v>
      </c>
      <c r="L23" s="69">
        <v>50</v>
      </c>
      <c r="M23" s="69">
        <v>50</v>
      </c>
      <c r="N23" s="153">
        <f>SUM(J23:M23)</f>
        <v>200</v>
      </c>
      <c r="O23" s="153"/>
      <c r="P23" s="161"/>
      <c r="Q23" s="161"/>
    </row>
    <row r="24" spans="1:17" s="61" customFormat="1" ht="54.6" customHeight="1" x14ac:dyDescent="0.2">
      <c r="A24" s="160" t="s">
        <v>250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50</v>
      </c>
      <c r="K24" s="69">
        <v>50</v>
      </c>
      <c r="L24" s="69">
        <v>50</v>
      </c>
      <c r="M24" s="69">
        <v>50</v>
      </c>
      <c r="N24" s="153">
        <f>SUM(J24:M24)</f>
        <v>200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+MIR!C46</f>
        <v xml:space="preserve">Porcentaje de acciones de vinculación con la ciudadanía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339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252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+MIR!A46</f>
        <v>Actividad 4.7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+MIR!B46</f>
        <v>Ciudadanía vinculada con los cuerpos de seguridad pública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45.6" customHeight="1" x14ac:dyDescent="0.2">
      <c r="A23" s="160" t="s">
        <v>254</v>
      </c>
      <c r="B23" s="160"/>
      <c r="C23" s="160"/>
      <c r="D23" s="160"/>
      <c r="E23" s="160"/>
      <c r="F23" s="187" t="s">
        <v>167</v>
      </c>
      <c r="G23" s="187"/>
      <c r="H23" s="161" t="s">
        <v>61</v>
      </c>
      <c r="I23" s="161"/>
      <c r="J23" s="69">
        <v>6</v>
      </c>
      <c r="K23" s="69">
        <v>6</v>
      </c>
      <c r="L23" s="69">
        <v>6</v>
      </c>
      <c r="M23" s="69">
        <v>6</v>
      </c>
      <c r="N23" s="153">
        <f>SUM(J23:M23)</f>
        <v>24</v>
      </c>
      <c r="O23" s="153"/>
      <c r="P23" s="161"/>
      <c r="Q23" s="161"/>
    </row>
    <row r="24" spans="1:17" s="61" customFormat="1" ht="45.6" customHeight="1" x14ac:dyDescent="0.2">
      <c r="A24" s="160" t="s">
        <v>253</v>
      </c>
      <c r="B24" s="160"/>
      <c r="C24" s="160"/>
      <c r="D24" s="160"/>
      <c r="E24" s="160"/>
      <c r="F24" s="187" t="s">
        <v>167</v>
      </c>
      <c r="G24" s="187"/>
      <c r="H24" s="161" t="s">
        <v>61</v>
      </c>
      <c r="I24" s="161"/>
      <c r="J24" s="69">
        <v>6</v>
      </c>
      <c r="K24" s="69">
        <v>6</v>
      </c>
      <c r="L24" s="69">
        <v>6</v>
      </c>
      <c r="M24" s="69">
        <v>6</v>
      </c>
      <c r="N24" s="153">
        <f>SUM(J24:M24)</f>
        <v>24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2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+MIR!C47</f>
        <v>Porcentaje de acciones de promoción para dignificar y profesionalizar las áreas de seguridad pública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340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" customHeight="1" x14ac:dyDescent="0.2">
      <c r="A14" s="136" t="s">
        <v>7</v>
      </c>
      <c r="B14" s="136"/>
      <c r="C14" s="136"/>
      <c r="D14" s="142" t="s">
        <v>255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+MIR!A47</f>
        <v>Actividad 4.8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+MIR!B47</f>
        <v xml:space="preserve">Condiciones laborales y profesionales de seguridad pública mejoradas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78.95" customHeight="1" x14ac:dyDescent="0.2">
      <c r="A23" s="160" t="s">
        <v>257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1</v>
      </c>
      <c r="K23" s="69">
        <v>1</v>
      </c>
      <c r="L23" s="69">
        <v>1</v>
      </c>
      <c r="M23" s="69">
        <v>1</v>
      </c>
      <c r="N23" s="153">
        <f>SUM(J23:M23)</f>
        <v>4</v>
      </c>
      <c r="O23" s="153"/>
      <c r="P23" s="161"/>
      <c r="Q23" s="161"/>
    </row>
    <row r="24" spans="1:17" s="61" customFormat="1" ht="78.95" customHeight="1" x14ac:dyDescent="0.2">
      <c r="A24" s="160" t="s">
        <v>256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1</v>
      </c>
      <c r="K24" s="69">
        <v>1</v>
      </c>
      <c r="L24" s="69">
        <v>1</v>
      </c>
      <c r="M24" s="69">
        <v>1</v>
      </c>
      <c r="N24" s="153">
        <f>SUM(J24:M24)</f>
        <v>4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20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+MIR!C12</f>
        <v>Porcentaje de acciones de control y evaluación gubernamental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53</v>
      </c>
    </row>
    <row r="13" spans="1:18" s="4" customFormat="1" ht="36" customHeight="1" x14ac:dyDescent="0.2">
      <c r="A13" s="164" t="s">
        <v>18</v>
      </c>
      <c r="B13" s="165"/>
      <c r="C13" s="166"/>
      <c r="D13" s="140" t="s">
        <v>396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0.1" customHeight="1" x14ac:dyDescent="0.2">
      <c r="A14" s="164" t="s">
        <v>7</v>
      </c>
      <c r="B14" s="165"/>
      <c r="C14" s="166"/>
      <c r="D14" s="142" t="s">
        <v>397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64" t="s">
        <v>19</v>
      </c>
      <c r="B15" s="165"/>
      <c r="C15" s="166"/>
      <c r="D15" s="140" t="s">
        <v>65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56</v>
      </c>
      <c r="M15" s="145"/>
      <c r="N15" s="145"/>
      <c r="O15" s="145"/>
      <c r="P15" s="49" t="s">
        <v>21</v>
      </c>
      <c r="Q15" s="12" t="s">
        <v>57</v>
      </c>
    </row>
    <row r="16" spans="1:18" s="4" customFormat="1" ht="24" customHeight="1" x14ac:dyDescent="0.2">
      <c r="A16" s="164" t="s">
        <v>22</v>
      </c>
      <c r="B16" s="165"/>
      <c r="C16" s="166"/>
      <c r="D16" s="142" t="s">
        <v>64</v>
      </c>
      <c r="E16" s="143"/>
      <c r="F16" s="143"/>
      <c r="G16" s="143"/>
      <c r="H16" s="143"/>
      <c r="I16" s="144"/>
      <c r="J16" s="164" t="s">
        <v>23</v>
      </c>
      <c r="K16" s="165"/>
      <c r="L16" s="165"/>
      <c r="M16" s="165"/>
      <c r="N16" s="165"/>
      <c r="O16" s="166"/>
      <c r="P16" s="142" t="s">
        <v>41</v>
      </c>
      <c r="Q16" s="144"/>
    </row>
    <row r="17" spans="1:17" s="4" customFormat="1" ht="42.75" customHeight="1" x14ac:dyDescent="0.2">
      <c r="A17" s="164" t="s">
        <v>24</v>
      </c>
      <c r="B17" s="165"/>
      <c r="C17" s="166"/>
      <c r="D17" s="142" t="str">
        <f>+MIR!B12</f>
        <v xml:space="preserve">Sistema de control y evaluación gubernamental implementado 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4"/>
    </row>
    <row r="18" spans="1:17" s="4" customFormat="1" ht="12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</row>
    <row r="19" spans="1:17" ht="20.25" customHeight="1" x14ac:dyDescent="0.2">
      <c r="A19" s="167" t="s">
        <v>25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9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70" t="s">
        <v>26</v>
      </c>
      <c r="B21" s="176"/>
      <c r="C21" s="176"/>
      <c r="D21" s="176"/>
      <c r="E21" s="171"/>
      <c r="F21" s="120" t="s">
        <v>27</v>
      </c>
      <c r="G21" s="122"/>
      <c r="H21" s="120" t="s">
        <v>28</v>
      </c>
      <c r="I21" s="122"/>
      <c r="J21" s="178" t="s">
        <v>29</v>
      </c>
      <c r="K21" s="179"/>
      <c r="L21" s="179"/>
      <c r="M21" s="180"/>
      <c r="N21" s="170" t="s">
        <v>30</v>
      </c>
      <c r="O21" s="171"/>
      <c r="P21" s="170" t="s">
        <v>31</v>
      </c>
      <c r="Q21" s="171"/>
    </row>
    <row r="22" spans="1:17" ht="29.25" customHeight="1" x14ac:dyDescent="0.2">
      <c r="A22" s="172"/>
      <c r="B22" s="177"/>
      <c r="C22" s="177"/>
      <c r="D22" s="177"/>
      <c r="E22" s="173"/>
      <c r="F22" s="123"/>
      <c r="G22" s="125"/>
      <c r="H22" s="123"/>
      <c r="I22" s="125"/>
      <c r="J22" s="47" t="s">
        <v>32</v>
      </c>
      <c r="K22" s="47" t="s">
        <v>33</v>
      </c>
      <c r="L22" s="47" t="s">
        <v>34</v>
      </c>
      <c r="M22" s="47" t="s">
        <v>35</v>
      </c>
      <c r="N22" s="172"/>
      <c r="O22" s="173"/>
      <c r="P22" s="172"/>
      <c r="Q22" s="173"/>
    </row>
    <row r="23" spans="1:17" s="61" customFormat="1" ht="38.1" customHeight="1" x14ac:dyDescent="0.2">
      <c r="A23" s="160" t="s">
        <v>398</v>
      </c>
      <c r="B23" s="160"/>
      <c r="C23" s="160"/>
      <c r="D23" s="160"/>
      <c r="E23" s="160"/>
      <c r="F23" s="157" t="s">
        <v>378</v>
      </c>
      <c r="G23" s="157"/>
      <c r="H23" s="145" t="s">
        <v>61</v>
      </c>
      <c r="I23" s="145"/>
      <c r="J23" s="72">
        <v>51</v>
      </c>
      <c r="K23" s="72">
        <v>889</v>
      </c>
      <c r="L23" s="72">
        <v>53</v>
      </c>
      <c r="M23" s="72">
        <v>51</v>
      </c>
      <c r="N23" s="174">
        <f>SUM(J23:M23)</f>
        <v>1044</v>
      </c>
      <c r="O23" s="175"/>
      <c r="P23" s="174"/>
      <c r="Q23" s="175"/>
    </row>
    <row r="24" spans="1:17" s="61" customFormat="1" ht="38.1" customHeight="1" x14ac:dyDescent="0.2">
      <c r="A24" s="160" t="s">
        <v>399</v>
      </c>
      <c r="B24" s="160"/>
      <c r="C24" s="160"/>
      <c r="D24" s="160"/>
      <c r="E24" s="160"/>
      <c r="F24" s="157" t="s">
        <v>378</v>
      </c>
      <c r="G24" s="157"/>
      <c r="H24" s="145" t="s">
        <v>61</v>
      </c>
      <c r="I24" s="145"/>
      <c r="J24" s="72">
        <v>51</v>
      </c>
      <c r="K24" s="72">
        <v>889</v>
      </c>
      <c r="L24" s="72">
        <v>53</v>
      </c>
      <c r="M24" s="72">
        <v>51</v>
      </c>
      <c r="N24" s="174">
        <f>SUM(J24:M24)</f>
        <v>1044</v>
      </c>
      <c r="O24" s="175"/>
      <c r="P24" s="174"/>
      <c r="Q24" s="175"/>
    </row>
    <row r="25" spans="1:17" s="61" customFormat="1" ht="24.75" customHeight="1" x14ac:dyDescent="0.2">
      <c r="A25" s="181" t="s">
        <v>60</v>
      </c>
      <c r="B25" s="182"/>
      <c r="C25" s="182"/>
      <c r="D25" s="182"/>
      <c r="E25" s="183"/>
      <c r="F25" s="174" t="s">
        <v>55</v>
      </c>
      <c r="G25" s="175"/>
      <c r="H25" s="174"/>
      <c r="I25" s="175"/>
      <c r="J25" s="62">
        <f>J23/J24*100</f>
        <v>100</v>
      </c>
      <c r="K25" s="62">
        <f t="shared" ref="K25:L25" si="0">K23/K24*100</f>
        <v>100</v>
      </c>
      <c r="L25" s="62">
        <f t="shared" si="0"/>
        <v>100</v>
      </c>
      <c r="M25" s="62">
        <f>+M23/M24*100</f>
        <v>100</v>
      </c>
      <c r="N25" s="162">
        <f>+N23/N24*100</f>
        <v>100</v>
      </c>
      <c r="O25" s="163"/>
      <c r="P25" s="174"/>
      <c r="Q25" s="175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3" t="s">
        <v>3</v>
      </c>
      <c r="K6" s="135" t="s">
        <v>2</v>
      </c>
      <c r="L6" s="135"/>
      <c r="M6" s="135"/>
      <c r="N6" s="135"/>
      <c r="O6" s="43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46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+MIR!C48</f>
        <v>Porcentaje de acciones de vigilancia de policías, jueces y médicos legistas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4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.95" customHeight="1" x14ac:dyDescent="0.2">
      <c r="A14" s="136" t="s">
        <v>7</v>
      </c>
      <c r="B14" s="136"/>
      <c r="C14" s="136"/>
      <c r="D14" s="142" t="s">
        <v>259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4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4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+MIR!A48</f>
        <v>Actividad 4.9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+MIR!B48</f>
        <v>Actuación de policías, jueces y médicos legistas supervisada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2" t="s">
        <v>32</v>
      </c>
      <c r="K22" s="42" t="s">
        <v>33</v>
      </c>
      <c r="L22" s="42" t="s">
        <v>34</v>
      </c>
      <c r="M22" s="42" t="s">
        <v>35</v>
      </c>
      <c r="N22" s="147"/>
      <c r="O22" s="147"/>
      <c r="P22" s="147"/>
      <c r="Q22" s="147"/>
    </row>
    <row r="23" spans="1:17" s="61" customFormat="1" ht="53.1" customHeight="1" x14ac:dyDescent="0.2">
      <c r="A23" s="160" t="s">
        <v>261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25</v>
      </c>
      <c r="K23" s="69">
        <v>25</v>
      </c>
      <c r="L23" s="69">
        <v>25</v>
      </c>
      <c r="M23" s="69">
        <v>25</v>
      </c>
      <c r="N23" s="153">
        <f>SUM(J23:M23)</f>
        <v>100</v>
      </c>
      <c r="O23" s="153"/>
      <c r="P23" s="161"/>
      <c r="Q23" s="161"/>
    </row>
    <row r="24" spans="1:17" s="61" customFormat="1" ht="53.1" customHeight="1" x14ac:dyDescent="0.2">
      <c r="A24" s="160" t="s">
        <v>260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25</v>
      </c>
      <c r="K24" s="69">
        <v>25</v>
      </c>
      <c r="L24" s="69">
        <v>25</v>
      </c>
      <c r="M24" s="69">
        <v>25</v>
      </c>
      <c r="N24" s="153">
        <f>SUM(J24:M24)</f>
        <v>100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016</v>
      </c>
      <c r="B7" s="137" t="str">
        <f>+MIR!B5</f>
        <v>CONTROL INTERNO</v>
      </c>
      <c r="C7" s="137"/>
      <c r="D7" s="137"/>
      <c r="E7" s="137"/>
      <c r="F7" s="137"/>
      <c r="G7" s="137"/>
      <c r="H7" s="137"/>
      <c r="I7" s="137"/>
      <c r="J7" s="51" t="str">
        <f>+MIR!E5</f>
        <v>05</v>
      </c>
      <c r="K7" s="138" t="str">
        <f>+MIR!F5</f>
        <v>GOBIERNO CERCANO Y DE RESULTADOS</v>
      </c>
      <c r="L7" s="138"/>
      <c r="M7" s="138"/>
      <c r="N7" s="138"/>
      <c r="O7" s="90" t="str">
        <f>+MIR!J5</f>
        <v xml:space="preserve">06 </v>
      </c>
      <c r="P7" s="139" t="str">
        <f>+MIR!K5</f>
        <v>ORGANO DE CONTROL Y EVALUACIÓN GUBERNAMENTAL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37.5" customHeight="1" x14ac:dyDescent="0.2">
      <c r="A12" s="136" t="s">
        <v>2</v>
      </c>
      <c r="B12" s="136"/>
      <c r="C12" s="136"/>
      <c r="D12" s="140" t="str">
        <f>+MIR!C49</f>
        <v>Porcentaje de denuncias del desempeño de los serviores públicos municipales resueltas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412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6.5" customHeight="1" x14ac:dyDescent="0.2">
      <c r="A14" s="136" t="s">
        <v>7</v>
      </c>
      <c r="B14" s="136"/>
      <c r="C14" s="136"/>
      <c r="D14" s="142" t="s">
        <v>466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65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">
        <v>310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+MIR!B49</f>
        <v>Quejas y denuncias del desempeño de los servidores públicos municipales atendidas y resueltas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38.1" customHeight="1" x14ac:dyDescent="0.2">
      <c r="A23" s="160" t="s">
        <v>464</v>
      </c>
      <c r="B23" s="160"/>
      <c r="C23" s="160"/>
      <c r="D23" s="160"/>
      <c r="E23" s="160"/>
      <c r="F23" s="157" t="s">
        <v>411</v>
      </c>
      <c r="G23" s="157"/>
      <c r="H23" s="157" t="s">
        <v>61</v>
      </c>
      <c r="I23" s="157"/>
      <c r="J23" s="72">
        <v>7</v>
      </c>
      <c r="K23" s="72">
        <v>8</v>
      </c>
      <c r="L23" s="72">
        <v>8</v>
      </c>
      <c r="M23" s="72">
        <v>8</v>
      </c>
      <c r="N23" s="161">
        <f>SUM(J23:M23)</f>
        <v>31</v>
      </c>
      <c r="O23" s="161"/>
      <c r="P23" s="161"/>
      <c r="Q23" s="161"/>
    </row>
    <row r="24" spans="1:17" s="61" customFormat="1" ht="38.1" customHeight="1" x14ac:dyDescent="0.2">
      <c r="A24" s="160" t="s">
        <v>465</v>
      </c>
      <c r="B24" s="160"/>
      <c r="C24" s="160"/>
      <c r="D24" s="160"/>
      <c r="E24" s="160"/>
      <c r="F24" s="157" t="s">
        <v>411</v>
      </c>
      <c r="G24" s="157"/>
      <c r="H24" s="157" t="s">
        <v>61</v>
      </c>
      <c r="I24" s="157"/>
      <c r="J24" s="72">
        <v>7</v>
      </c>
      <c r="K24" s="72">
        <v>8</v>
      </c>
      <c r="L24" s="72">
        <v>8</v>
      </c>
      <c r="M24" s="72">
        <v>8</v>
      </c>
      <c r="N24" s="161">
        <f>SUM(J24:M24)</f>
        <v>31</v>
      </c>
      <c r="O24" s="161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J23/J24*100</f>
        <v>100</v>
      </c>
      <c r="K25" s="62">
        <f t="shared" ref="K25:L25" si="0">K23/K24*100</f>
        <v>100</v>
      </c>
      <c r="L25" s="62">
        <f t="shared" si="0"/>
        <v>100</v>
      </c>
      <c r="M25" s="62">
        <f t="shared" ref="M25" si="1">+M23/M24*100</f>
        <v>100</v>
      </c>
      <c r="N25" s="189">
        <f>+N23/N24*100</f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41.1" customHeight="1" x14ac:dyDescent="0.2">
      <c r="A12" s="136" t="s">
        <v>2</v>
      </c>
      <c r="B12" s="136"/>
      <c r="C12" s="136"/>
      <c r="D12" s="140" t="str">
        <f>MIR!C50</f>
        <v>Porcentaje de denuncias recibidas por presúntas faltas administrativas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1.45" customHeight="1" x14ac:dyDescent="0.2">
      <c r="A14" s="136" t="s">
        <v>7</v>
      </c>
      <c r="B14" s="136"/>
      <c r="C14" s="136"/>
      <c r="D14" s="142" t="s">
        <v>262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63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+MIR!A50</f>
        <v>Actividad 5.1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+MIR!B50</f>
        <v>Denuncias atendidas por presúntas faltas administrativas en la Unidad Investigadora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34" customFormat="1" ht="50.1" customHeight="1" x14ac:dyDescent="0.2">
      <c r="A23" s="160" t="s">
        <v>263</v>
      </c>
      <c r="B23" s="160"/>
      <c r="C23" s="160"/>
      <c r="D23" s="160"/>
      <c r="E23" s="160"/>
      <c r="F23" s="187" t="s">
        <v>231</v>
      </c>
      <c r="G23" s="187"/>
      <c r="H23" s="187" t="s">
        <v>61</v>
      </c>
      <c r="I23" s="187"/>
      <c r="J23" s="71">
        <v>10</v>
      </c>
      <c r="K23" s="71">
        <v>10</v>
      </c>
      <c r="L23" s="71">
        <v>10</v>
      </c>
      <c r="M23" s="71">
        <v>10</v>
      </c>
      <c r="N23" s="193">
        <f>SUM(J23:M23)</f>
        <v>40</v>
      </c>
      <c r="O23" s="193"/>
      <c r="P23" s="187"/>
      <c r="Q23" s="187"/>
    </row>
    <row r="24" spans="1:17" s="34" customFormat="1" ht="50.1" customHeight="1" x14ac:dyDescent="0.2">
      <c r="A24" s="160" t="s">
        <v>264</v>
      </c>
      <c r="B24" s="160"/>
      <c r="C24" s="160"/>
      <c r="D24" s="160"/>
      <c r="E24" s="160"/>
      <c r="F24" s="187" t="s">
        <v>231</v>
      </c>
      <c r="G24" s="187"/>
      <c r="H24" s="187" t="s">
        <v>61</v>
      </c>
      <c r="I24" s="187"/>
      <c r="J24" s="71">
        <v>10</v>
      </c>
      <c r="K24" s="71">
        <v>10</v>
      </c>
      <c r="L24" s="71">
        <v>10</v>
      </c>
      <c r="M24" s="71">
        <v>10</v>
      </c>
      <c r="N24" s="193">
        <f>SUM(J24:M24)</f>
        <v>40</v>
      </c>
      <c r="O24" s="193"/>
      <c r="P24" s="187"/>
      <c r="Q24" s="187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+MIR!C51</f>
        <v>Porcentaje de la emisión del informe de presunta responsabilidad administrativa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4.1" customHeight="1" x14ac:dyDescent="0.2">
      <c r="A14" s="136" t="s">
        <v>7</v>
      </c>
      <c r="B14" s="136"/>
      <c r="C14" s="136"/>
      <c r="D14" s="142" t="s">
        <v>266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+MIR!A51</f>
        <v>Actividad 5.2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+MIR!B51</f>
        <v>interesados informados del resultado de la denuncia de presunta responsabilidad administrativa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59.45" customHeight="1" x14ac:dyDescent="0.2">
      <c r="A23" s="160" t="s">
        <v>267</v>
      </c>
      <c r="B23" s="160"/>
      <c r="C23" s="160"/>
      <c r="D23" s="160"/>
      <c r="E23" s="160"/>
      <c r="F23" s="161" t="s">
        <v>240</v>
      </c>
      <c r="G23" s="161"/>
      <c r="H23" s="161" t="s">
        <v>61</v>
      </c>
      <c r="I23" s="161"/>
      <c r="J23" s="69">
        <v>5</v>
      </c>
      <c r="K23" s="69">
        <v>5</v>
      </c>
      <c r="L23" s="69">
        <v>5</v>
      </c>
      <c r="M23" s="69">
        <v>5</v>
      </c>
      <c r="N23" s="153">
        <f>SUM(J23:M23)</f>
        <v>20</v>
      </c>
      <c r="O23" s="153"/>
      <c r="P23" s="161"/>
      <c r="Q23" s="161"/>
    </row>
    <row r="24" spans="1:17" s="61" customFormat="1" ht="59.45" customHeight="1" x14ac:dyDescent="0.2">
      <c r="A24" s="160" t="s">
        <v>268</v>
      </c>
      <c r="B24" s="160"/>
      <c r="C24" s="160"/>
      <c r="D24" s="160"/>
      <c r="E24" s="160"/>
      <c r="F24" s="161" t="s">
        <v>240</v>
      </c>
      <c r="G24" s="161"/>
      <c r="H24" s="161" t="s">
        <v>61</v>
      </c>
      <c r="I24" s="161"/>
      <c r="J24" s="69">
        <v>5</v>
      </c>
      <c r="K24" s="69">
        <v>5</v>
      </c>
      <c r="L24" s="69">
        <v>5</v>
      </c>
      <c r="M24" s="69">
        <v>5</v>
      </c>
      <c r="N24" s="153">
        <f>SUM(J24:M24)</f>
        <v>20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+MIR!C52</f>
        <v>Porcentaje de Acuerdos dictados dentro de expediente de presunta responsabilidad administrativa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4.1" customHeight="1" x14ac:dyDescent="0.2">
      <c r="A14" s="136" t="s">
        <v>7</v>
      </c>
      <c r="B14" s="136"/>
      <c r="C14" s="136"/>
      <c r="D14" s="142" t="s">
        <v>269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+MIR!A52</f>
        <v>Actividad 5.3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+MIR!B52</f>
        <v>Acuerdos dictados para el seguimiento de la denuncia de presunta responsabilidad administrativa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63.95" customHeight="1" x14ac:dyDescent="0.2">
      <c r="A23" s="160" t="s">
        <v>270</v>
      </c>
      <c r="B23" s="160"/>
      <c r="C23" s="160"/>
      <c r="D23" s="160"/>
      <c r="E23" s="160"/>
      <c r="F23" s="187" t="s">
        <v>231</v>
      </c>
      <c r="G23" s="187"/>
      <c r="H23" s="161" t="s">
        <v>61</v>
      </c>
      <c r="I23" s="161"/>
      <c r="J23" s="69">
        <v>75</v>
      </c>
      <c r="K23" s="69">
        <v>75</v>
      </c>
      <c r="L23" s="69">
        <v>75</v>
      </c>
      <c r="M23" s="69">
        <v>75</v>
      </c>
      <c r="N23" s="153">
        <f>SUM(J23:M23)</f>
        <v>300</v>
      </c>
      <c r="O23" s="153"/>
      <c r="P23" s="161"/>
      <c r="Q23" s="161"/>
    </row>
    <row r="24" spans="1:17" s="61" customFormat="1" ht="63.95" customHeight="1" x14ac:dyDescent="0.2">
      <c r="A24" s="160" t="s">
        <v>271</v>
      </c>
      <c r="B24" s="160"/>
      <c r="C24" s="160"/>
      <c r="D24" s="160"/>
      <c r="E24" s="160"/>
      <c r="F24" s="187" t="s">
        <v>231</v>
      </c>
      <c r="G24" s="187"/>
      <c r="H24" s="161" t="s">
        <v>61</v>
      </c>
      <c r="I24" s="161"/>
      <c r="J24" s="69">
        <v>75</v>
      </c>
      <c r="K24" s="69">
        <v>75</v>
      </c>
      <c r="L24" s="69">
        <v>75</v>
      </c>
      <c r="M24" s="69">
        <v>75</v>
      </c>
      <c r="N24" s="153">
        <f>SUM(J24:M24)</f>
        <v>300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2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+MIR!C53</f>
        <v>Porcentaje de audiencias celebradas dentro del expediente de presunta responsabilidad administrativa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1.45" customHeight="1" x14ac:dyDescent="0.2">
      <c r="A14" s="136" t="s">
        <v>7</v>
      </c>
      <c r="B14" s="136"/>
      <c r="C14" s="136"/>
      <c r="D14" s="142" t="s">
        <v>272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+MIR!A53</f>
        <v>Actividad 5.4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+MIR!B53</f>
        <v>Audiencias celebradas para el seguimiento de la denuncia de presunta responsabilidad administrativa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71.099999999999994" customHeight="1" x14ac:dyDescent="0.2">
      <c r="A23" s="160" t="s">
        <v>273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18</v>
      </c>
      <c r="K23" s="69">
        <v>18</v>
      </c>
      <c r="L23" s="69">
        <v>18</v>
      </c>
      <c r="M23" s="69">
        <v>18</v>
      </c>
      <c r="N23" s="153">
        <f>SUM(J23:M23)</f>
        <v>72</v>
      </c>
      <c r="O23" s="153"/>
      <c r="P23" s="161"/>
      <c r="Q23" s="161"/>
    </row>
    <row r="24" spans="1:17" s="61" customFormat="1" ht="71.099999999999994" customHeight="1" x14ac:dyDescent="0.2">
      <c r="A24" s="160" t="s">
        <v>274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18</v>
      </c>
      <c r="K24" s="69">
        <v>18</v>
      </c>
      <c r="L24" s="69">
        <v>18</v>
      </c>
      <c r="M24" s="69">
        <v>18</v>
      </c>
      <c r="N24" s="153">
        <f>SUM(J24:M24)</f>
        <v>72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3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+MIR!C54</f>
        <v xml:space="preserve">Porcentaje de expedientes substanciados de Procedimientos de responsabilidad administrativa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" customHeight="1" x14ac:dyDescent="0.2">
      <c r="A14" s="136" t="s">
        <v>7</v>
      </c>
      <c r="B14" s="136"/>
      <c r="C14" s="136"/>
      <c r="D14" s="142" t="s">
        <v>275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+MIR!A54</f>
        <v>Actividad 5.5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+MIR!B54</f>
        <v>Procedimientos de responsabilidad administrativa substanciados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65.45" customHeight="1" x14ac:dyDescent="0.2">
      <c r="A23" s="160" t="s">
        <v>279</v>
      </c>
      <c r="B23" s="160"/>
      <c r="C23" s="160"/>
      <c r="D23" s="160"/>
      <c r="E23" s="160"/>
      <c r="F23" s="161" t="s">
        <v>240</v>
      </c>
      <c r="G23" s="161"/>
      <c r="H23" s="161" t="s">
        <v>61</v>
      </c>
      <c r="I23" s="161"/>
      <c r="J23" s="69">
        <v>2</v>
      </c>
      <c r="K23" s="69">
        <v>2</v>
      </c>
      <c r="L23" s="69">
        <v>2</v>
      </c>
      <c r="M23" s="69">
        <v>2</v>
      </c>
      <c r="N23" s="153">
        <f>SUM(J23:M23)</f>
        <v>8</v>
      </c>
      <c r="O23" s="153"/>
      <c r="P23" s="161"/>
      <c r="Q23" s="161"/>
    </row>
    <row r="24" spans="1:17" s="61" customFormat="1" ht="65.45" customHeight="1" x14ac:dyDescent="0.2">
      <c r="A24" s="160" t="s">
        <v>280</v>
      </c>
      <c r="B24" s="160"/>
      <c r="C24" s="160"/>
      <c r="D24" s="160"/>
      <c r="E24" s="160"/>
      <c r="F24" s="161" t="s">
        <v>240</v>
      </c>
      <c r="G24" s="161"/>
      <c r="H24" s="161" t="s">
        <v>61</v>
      </c>
      <c r="I24" s="161"/>
      <c r="J24" s="69">
        <v>2</v>
      </c>
      <c r="K24" s="69">
        <v>2</v>
      </c>
      <c r="L24" s="69">
        <v>2</v>
      </c>
      <c r="M24" s="69">
        <v>2</v>
      </c>
      <c r="N24" s="153">
        <f>SUM(J24:M24)</f>
        <v>8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6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+MIR!C55</f>
        <v xml:space="preserve">Porcentaje de Acuerdos dictados en procedimientos de determinación de responsabilidad administrativa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318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6.45" customHeight="1" x14ac:dyDescent="0.2">
      <c r="A14" s="136" t="s">
        <v>7</v>
      </c>
      <c r="B14" s="136"/>
      <c r="C14" s="136"/>
      <c r="D14" s="142" t="s">
        <v>276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+MIR!A55</f>
        <v>Actividad 5.6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+MIR!B55</f>
        <v xml:space="preserve">Acuerdos dictados ante Unidad Substanciadora por Procedimientos de responsabilidad administrativa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65.45" customHeight="1" x14ac:dyDescent="0.2">
      <c r="A23" s="160" t="s">
        <v>277</v>
      </c>
      <c r="B23" s="160"/>
      <c r="C23" s="160"/>
      <c r="D23" s="160"/>
      <c r="E23" s="160"/>
      <c r="F23" s="161" t="s">
        <v>231</v>
      </c>
      <c r="G23" s="161"/>
      <c r="H23" s="161" t="s">
        <v>61</v>
      </c>
      <c r="I23" s="161"/>
      <c r="J23" s="69">
        <v>10</v>
      </c>
      <c r="K23" s="69">
        <v>10</v>
      </c>
      <c r="L23" s="69">
        <v>10</v>
      </c>
      <c r="M23" s="69">
        <v>10</v>
      </c>
      <c r="N23" s="153">
        <f>SUM(J23:M23)</f>
        <v>40</v>
      </c>
      <c r="O23" s="153"/>
      <c r="P23" s="161"/>
      <c r="Q23" s="161"/>
    </row>
    <row r="24" spans="1:17" s="61" customFormat="1" ht="65.45" customHeight="1" x14ac:dyDescent="0.2">
      <c r="A24" s="160" t="s">
        <v>278</v>
      </c>
      <c r="B24" s="160"/>
      <c r="C24" s="160"/>
      <c r="D24" s="160"/>
      <c r="E24" s="160"/>
      <c r="F24" s="161" t="s">
        <v>231</v>
      </c>
      <c r="G24" s="161"/>
      <c r="H24" s="161" t="s">
        <v>61</v>
      </c>
      <c r="I24" s="161"/>
      <c r="J24" s="69">
        <v>10</v>
      </c>
      <c r="K24" s="69">
        <v>10</v>
      </c>
      <c r="L24" s="69">
        <v>10</v>
      </c>
      <c r="M24" s="69">
        <v>10</v>
      </c>
      <c r="N24" s="153">
        <f>SUM(J24:M24)</f>
        <v>40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39.6" customHeight="1" x14ac:dyDescent="0.2">
      <c r="A12" s="136" t="s">
        <v>2</v>
      </c>
      <c r="B12" s="136"/>
      <c r="C12" s="136"/>
      <c r="D12" s="140" t="str">
        <f>+MIR!C56</f>
        <v xml:space="preserve">Porcentaje de Audiencias celebradas para seguimiento por Procedimientos de responsabilidad administrativa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368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66.599999999999994" customHeight="1" x14ac:dyDescent="0.2">
      <c r="A14" s="136" t="s">
        <v>7</v>
      </c>
      <c r="B14" s="136"/>
      <c r="C14" s="136"/>
      <c r="D14" s="142" t="s">
        <v>369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+MIR!A56</f>
        <v>Actividad 5.7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+MIR!B56</f>
        <v xml:space="preserve">Audiencias celebradas para seguimiento por Procedimientos de responsabilidad administrativa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85.5" customHeight="1" x14ac:dyDescent="0.2">
      <c r="A23" s="160" t="s">
        <v>370</v>
      </c>
      <c r="B23" s="160"/>
      <c r="C23" s="160"/>
      <c r="D23" s="160"/>
      <c r="E23" s="160"/>
      <c r="F23" s="187" t="s">
        <v>167</v>
      </c>
      <c r="G23" s="187"/>
      <c r="H23" s="161" t="s">
        <v>61</v>
      </c>
      <c r="I23" s="161"/>
      <c r="J23" s="69">
        <v>2</v>
      </c>
      <c r="K23" s="69">
        <v>2</v>
      </c>
      <c r="L23" s="69">
        <v>2</v>
      </c>
      <c r="M23" s="69">
        <v>2</v>
      </c>
      <c r="N23" s="153">
        <f>SUM(J23:M23)</f>
        <v>8</v>
      </c>
      <c r="O23" s="153"/>
      <c r="P23" s="161"/>
      <c r="Q23" s="161"/>
    </row>
    <row r="24" spans="1:17" s="61" customFormat="1" ht="85.5" customHeight="1" x14ac:dyDescent="0.2">
      <c r="A24" s="160" t="s">
        <v>371</v>
      </c>
      <c r="B24" s="160"/>
      <c r="C24" s="160"/>
      <c r="D24" s="160"/>
      <c r="E24" s="160"/>
      <c r="F24" s="187" t="s">
        <v>167</v>
      </c>
      <c r="G24" s="187"/>
      <c r="H24" s="161" t="s">
        <v>61</v>
      </c>
      <c r="I24" s="161"/>
      <c r="J24" s="69">
        <v>2</v>
      </c>
      <c r="K24" s="69">
        <v>2</v>
      </c>
      <c r="L24" s="69">
        <v>2</v>
      </c>
      <c r="M24" s="69">
        <v>2</v>
      </c>
      <c r="N24" s="153">
        <f>SUM(J24:M24)</f>
        <v>8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3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+MIR!C57</f>
        <v xml:space="preserve">Porcentaje de notificación de expedientes tramitados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372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373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+MIR!A57</f>
        <v>Actividad 5.8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+MIR!B57</f>
        <v>Interesados notificados de expedientes tramitados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72.95" customHeight="1" x14ac:dyDescent="0.2">
      <c r="A23" s="160" t="s">
        <v>374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60</v>
      </c>
      <c r="K23" s="69">
        <v>60</v>
      </c>
      <c r="L23" s="69">
        <v>60</v>
      </c>
      <c r="M23" s="69">
        <v>60</v>
      </c>
      <c r="N23" s="153">
        <f>SUM(J23:M23)</f>
        <v>240</v>
      </c>
      <c r="O23" s="153"/>
      <c r="P23" s="161"/>
      <c r="Q23" s="161"/>
    </row>
    <row r="24" spans="1:17" s="61" customFormat="1" ht="72.95" customHeight="1" x14ac:dyDescent="0.2">
      <c r="A24" s="160" t="s">
        <v>375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60</v>
      </c>
      <c r="K24" s="69">
        <v>60</v>
      </c>
      <c r="L24" s="69">
        <v>60</v>
      </c>
      <c r="M24" s="69">
        <v>60</v>
      </c>
      <c r="N24" s="153">
        <f>SUM(J24:M24)</f>
        <v>240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+MIR!C13</f>
        <v>Porcentaje de acciones de trabajo de coordinación con Titulares de otras dependencias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163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9.1" customHeight="1" x14ac:dyDescent="0.2">
      <c r="A14" s="136" t="s">
        <v>7</v>
      </c>
      <c r="B14" s="136"/>
      <c r="C14" s="136"/>
      <c r="D14" s="142" t="s">
        <v>165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1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16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+MIR!A13</f>
        <v>Actividad 1.1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+MIR!B13</f>
        <v>Trabajo coordinado con Titulares de otras dependencias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61" customFormat="1" ht="83.45" customHeight="1" x14ac:dyDescent="0.2">
      <c r="A23" s="160" t="s">
        <v>164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8">
        <v>6</v>
      </c>
      <c r="K23" s="68">
        <v>6</v>
      </c>
      <c r="L23" s="68">
        <v>6</v>
      </c>
      <c r="M23" s="68">
        <v>6</v>
      </c>
      <c r="N23" s="188">
        <f>SUM(J23:M23)</f>
        <v>24</v>
      </c>
      <c r="O23" s="188"/>
      <c r="P23" s="161"/>
      <c r="Q23" s="161"/>
    </row>
    <row r="24" spans="1:17" s="61" customFormat="1" ht="74.45" customHeight="1" x14ac:dyDescent="0.2">
      <c r="A24" s="160" t="s">
        <v>166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8">
        <v>6</v>
      </c>
      <c r="K24" s="68">
        <v>6</v>
      </c>
      <c r="L24" s="68">
        <v>6</v>
      </c>
      <c r="M24" s="68">
        <v>6</v>
      </c>
      <c r="N24" s="188">
        <f>SUM(J24:M24)</f>
        <v>24</v>
      </c>
      <c r="O24" s="188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8" t="s">
        <v>3</v>
      </c>
      <c r="K6" s="135" t="s">
        <v>2</v>
      </c>
      <c r="L6" s="135"/>
      <c r="M6" s="135"/>
      <c r="N6" s="135"/>
      <c r="O6" s="48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52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+MIR!C58</f>
        <v>Porcentaje de Asuntos atendidos del Gobierno del Estado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9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347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281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9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49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+MIR!A58</f>
        <v>Actividad 5.9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+MIR!B58</f>
        <v>Asuntos de Gobierno del Estado atendidos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47" t="s">
        <v>32</v>
      </c>
      <c r="K22" s="47" t="s">
        <v>33</v>
      </c>
      <c r="L22" s="47" t="s">
        <v>34</v>
      </c>
      <c r="M22" s="47" t="s">
        <v>35</v>
      </c>
      <c r="N22" s="147"/>
      <c r="O22" s="147"/>
      <c r="P22" s="147"/>
      <c r="Q22" s="147"/>
    </row>
    <row r="23" spans="1:17" s="61" customFormat="1" ht="48.95" customHeight="1" x14ac:dyDescent="0.2">
      <c r="A23" s="160" t="s">
        <v>282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1</v>
      </c>
      <c r="K23" s="69">
        <v>2</v>
      </c>
      <c r="L23" s="69">
        <v>2</v>
      </c>
      <c r="M23" s="69">
        <v>1</v>
      </c>
      <c r="N23" s="153">
        <f>SUM(J23:M23)</f>
        <v>6</v>
      </c>
      <c r="O23" s="153"/>
      <c r="P23" s="161"/>
      <c r="Q23" s="161"/>
    </row>
    <row r="24" spans="1:17" s="61" customFormat="1" ht="48.95" customHeight="1" x14ac:dyDescent="0.2">
      <c r="A24" s="160" t="s">
        <v>283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1</v>
      </c>
      <c r="K24" s="69">
        <v>2</v>
      </c>
      <c r="L24" s="69">
        <v>2</v>
      </c>
      <c r="M24" s="69">
        <v>1</v>
      </c>
      <c r="N24" s="153">
        <f>SUM(J24:M24)</f>
        <v>6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9" zoomScale="50" zoomScaleNormal="5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2.95" customHeight="1" x14ac:dyDescent="0.2">
      <c r="A12" s="136" t="s">
        <v>2</v>
      </c>
      <c r="B12" s="136"/>
      <c r="C12" s="136"/>
      <c r="D12" s="140" t="str">
        <f>+MIR!C14</f>
        <v>Porcentaje de acciones de organización y coordinación de desarrollo administrativo integral de las entidades gubernamentales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168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2.6" customHeight="1" x14ac:dyDescent="0.2">
      <c r="A14" s="136" t="s">
        <v>7</v>
      </c>
      <c r="B14" s="136"/>
      <c r="C14" s="136"/>
      <c r="D14" s="142" t="s">
        <v>171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+MIR!A14</f>
        <v>Actividad 1.2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+MIR!B14</f>
        <v>Desarrollo administrativo integral mejorado de la administración directa y entidades gubernamentales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81.599999999999994" customHeight="1" x14ac:dyDescent="0.2">
      <c r="A23" s="160" t="s">
        <v>170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3</v>
      </c>
      <c r="K23" s="69">
        <v>3</v>
      </c>
      <c r="L23" s="69">
        <v>3</v>
      </c>
      <c r="M23" s="69">
        <v>3</v>
      </c>
      <c r="N23" s="153">
        <f>SUM(J23:M23)</f>
        <v>12</v>
      </c>
      <c r="O23" s="153"/>
      <c r="P23" s="161"/>
      <c r="Q23" s="161"/>
    </row>
    <row r="24" spans="1:17" s="61" customFormat="1" ht="78" customHeight="1" x14ac:dyDescent="0.2">
      <c r="A24" s="160" t="s">
        <v>169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3</v>
      </c>
      <c r="K24" s="69">
        <v>3</v>
      </c>
      <c r="L24" s="69">
        <v>3</v>
      </c>
      <c r="M24" s="69">
        <v>3</v>
      </c>
      <c r="N24" s="153">
        <f>SUM(J24:M24)</f>
        <v>12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2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+MIR!C15</f>
        <v xml:space="preserve">Porcentaje de acciones de capacitación de Servidores públicos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172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6.5" customHeight="1" x14ac:dyDescent="0.2">
      <c r="A14" s="136" t="s">
        <v>7</v>
      </c>
      <c r="B14" s="136"/>
      <c r="C14" s="136"/>
      <c r="D14" s="142" t="s">
        <v>173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+MIR!A15</f>
        <v>Actividad 1.3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+MIR!B15</f>
        <v xml:space="preserve">Eventos de capacitación a servidores públicos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53.1" customHeight="1" x14ac:dyDescent="0.2">
      <c r="A23" s="160" t="s">
        <v>174</v>
      </c>
      <c r="B23" s="160"/>
      <c r="C23" s="160"/>
      <c r="D23" s="160"/>
      <c r="E23" s="160"/>
      <c r="F23" s="161" t="s">
        <v>167</v>
      </c>
      <c r="G23" s="161"/>
      <c r="H23" s="161" t="s">
        <v>61</v>
      </c>
      <c r="I23" s="161"/>
      <c r="J23" s="69">
        <v>2</v>
      </c>
      <c r="K23" s="69">
        <v>2</v>
      </c>
      <c r="L23" s="69">
        <v>2</v>
      </c>
      <c r="M23" s="69">
        <v>3</v>
      </c>
      <c r="N23" s="153">
        <f>SUM(J23:M23)</f>
        <v>9</v>
      </c>
      <c r="O23" s="153"/>
      <c r="P23" s="161"/>
      <c r="Q23" s="161"/>
    </row>
    <row r="24" spans="1:17" s="61" customFormat="1" ht="48.95" customHeight="1" x14ac:dyDescent="0.2">
      <c r="A24" s="160" t="s">
        <v>175</v>
      </c>
      <c r="B24" s="160"/>
      <c r="C24" s="160"/>
      <c r="D24" s="160"/>
      <c r="E24" s="160"/>
      <c r="F24" s="161" t="s">
        <v>167</v>
      </c>
      <c r="G24" s="161"/>
      <c r="H24" s="161" t="s">
        <v>61</v>
      </c>
      <c r="I24" s="161"/>
      <c r="J24" s="69">
        <v>2</v>
      </c>
      <c r="K24" s="69">
        <v>2</v>
      </c>
      <c r="L24" s="69">
        <v>2</v>
      </c>
      <c r="M24" s="69">
        <v>3</v>
      </c>
      <c r="N24" s="153">
        <f>SUM(J24:M24)</f>
        <v>9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+MIR!C16</f>
        <v>Porcentaje de registros de Situación patrimonial de los Servidores Públicos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176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177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62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+MIR!A16</f>
        <v>Actividad 1.4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+MIR!B16</f>
        <v>Situación patrimonial de los servidores públicos registrada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46.5" customHeight="1" x14ac:dyDescent="0.2">
      <c r="A23" s="160" t="s">
        <v>178</v>
      </c>
      <c r="B23" s="160"/>
      <c r="C23" s="160"/>
      <c r="D23" s="160"/>
      <c r="E23" s="160"/>
      <c r="F23" s="161" t="s">
        <v>180</v>
      </c>
      <c r="G23" s="161"/>
      <c r="H23" s="161" t="s">
        <v>61</v>
      </c>
      <c r="I23" s="161"/>
      <c r="J23" s="69">
        <v>12</v>
      </c>
      <c r="K23" s="69">
        <v>850</v>
      </c>
      <c r="L23" s="69">
        <v>12</v>
      </c>
      <c r="M23" s="69">
        <v>12</v>
      </c>
      <c r="N23" s="153">
        <f>SUM(J23:M23)</f>
        <v>886</v>
      </c>
      <c r="O23" s="153"/>
      <c r="P23" s="161"/>
      <c r="Q23" s="161"/>
    </row>
    <row r="24" spans="1:17" s="61" customFormat="1" ht="38.1" customHeight="1" x14ac:dyDescent="0.2">
      <c r="A24" s="160" t="s">
        <v>179</v>
      </c>
      <c r="B24" s="160"/>
      <c r="C24" s="160"/>
      <c r="D24" s="160"/>
      <c r="E24" s="160"/>
      <c r="F24" s="161" t="s">
        <v>180</v>
      </c>
      <c r="G24" s="161"/>
      <c r="H24" s="161" t="s">
        <v>61</v>
      </c>
      <c r="I24" s="161"/>
      <c r="J24" s="69">
        <v>12</v>
      </c>
      <c r="K24" s="69">
        <v>850</v>
      </c>
      <c r="L24" s="69">
        <v>12</v>
      </c>
      <c r="M24" s="69">
        <v>12</v>
      </c>
      <c r="N24" s="153">
        <f>SUM(J24:M24)</f>
        <v>886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f>+J23/J24*100</f>
        <v>100</v>
      </c>
      <c r="K25" s="62">
        <f t="shared" ref="K25:M25" si="0">+K23/K24*100</f>
        <v>100</v>
      </c>
      <c r="L25" s="62">
        <f t="shared" si="0"/>
        <v>100</v>
      </c>
      <c r="M25" s="62">
        <f t="shared" si="0"/>
        <v>100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3" zoomScale="40" zoomScaleNormal="4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016</v>
      </c>
      <c r="B7" s="184" t="str">
        <f>+MIR!B5</f>
        <v>CONTROL INTERNO</v>
      </c>
      <c r="C7" s="184"/>
      <c r="D7" s="184"/>
      <c r="E7" s="184"/>
      <c r="F7" s="184"/>
      <c r="G7" s="184"/>
      <c r="H7" s="184"/>
      <c r="I7" s="184"/>
      <c r="J7" s="33" t="str">
        <f>+MIR!E5</f>
        <v>05</v>
      </c>
      <c r="K7" s="185" t="str">
        <f>+MIR!F5</f>
        <v>GOBIERNO CERCANO Y DE RESULTADOS</v>
      </c>
      <c r="L7" s="185"/>
      <c r="M7" s="185"/>
      <c r="N7" s="185"/>
      <c r="O7" s="91" t="str">
        <f>+MIR!J5</f>
        <v xml:space="preserve">06 </v>
      </c>
      <c r="P7" s="186" t="str">
        <f>+MIR!K5</f>
        <v>ORGANO DE CONTROL Y EVALUACIÓN GUBERNAMENTAL</v>
      </c>
      <c r="Q7" s="186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 xml:space="preserve">Mejorar la eficiencia,  garantizar la honradez y transparencia en el uso de los recursos municipales mediante la gestión de los procesos del sistema de control, evaluacion gubernamental y modernización administrativa 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+MIR!C17</f>
        <v>Porcentaje de verificaciones realizadas a la Información de la declaración patrimonial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53</v>
      </c>
    </row>
    <row r="13" spans="1:18" s="4" customFormat="1" ht="36" customHeight="1" x14ac:dyDescent="0.2">
      <c r="A13" s="136" t="s">
        <v>18</v>
      </c>
      <c r="B13" s="136"/>
      <c r="C13" s="136"/>
      <c r="D13" s="142" t="s">
        <v>181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8" s="4" customFormat="1" ht="45.95" customHeight="1" x14ac:dyDescent="0.2">
      <c r="A14" s="136" t="s">
        <v>7</v>
      </c>
      <c r="B14" s="136"/>
      <c r="C14" s="136"/>
      <c r="D14" s="142" t="s">
        <v>182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42</v>
      </c>
      <c r="Q14" s="12" t="s">
        <v>54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66</v>
      </c>
      <c r="E15" s="140"/>
      <c r="F15" s="140"/>
      <c r="G15" s="140"/>
      <c r="H15" s="140"/>
      <c r="I15" s="140"/>
      <c r="J15" s="136" t="s">
        <v>20</v>
      </c>
      <c r="K15" s="136"/>
      <c r="L15" s="187" t="s">
        <v>56</v>
      </c>
      <c r="M15" s="187"/>
      <c r="N15" s="187"/>
      <c r="O15" s="187"/>
      <c r="P15" s="28" t="s">
        <v>21</v>
      </c>
      <c r="Q15" s="12" t="s">
        <v>57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64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+MIR!A17</f>
        <v>Actividad 1.5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+MIR!B17</f>
        <v>Información de la declaración patrimonial verificada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1" customFormat="1" ht="68.099999999999994" customHeight="1" x14ac:dyDescent="0.2">
      <c r="A23" s="160" t="s">
        <v>184</v>
      </c>
      <c r="B23" s="160"/>
      <c r="C23" s="160"/>
      <c r="D23" s="160"/>
      <c r="E23" s="160"/>
      <c r="F23" s="161" t="s">
        <v>185</v>
      </c>
      <c r="G23" s="161"/>
      <c r="H23" s="161" t="s">
        <v>61</v>
      </c>
      <c r="I23" s="161"/>
      <c r="J23" s="69">
        <v>0</v>
      </c>
      <c r="K23" s="69">
        <v>0</v>
      </c>
      <c r="L23" s="69">
        <v>1</v>
      </c>
      <c r="M23" s="69">
        <v>0</v>
      </c>
      <c r="N23" s="153">
        <f>SUM(J23:M23)</f>
        <v>1</v>
      </c>
      <c r="O23" s="153"/>
      <c r="P23" s="161"/>
      <c r="Q23" s="161"/>
    </row>
    <row r="24" spans="1:17" s="61" customFormat="1" ht="65.099999999999994" customHeight="1" x14ac:dyDescent="0.2">
      <c r="A24" s="160" t="s">
        <v>183</v>
      </c>
      <c r="B24" s="160"/>
      <c r="C24" s="160"/>
      <c r="D24" s="160"/>
      <c r="E24" s="160"/>
      <c r="F24" s="161" t="s">
        <v>185</v>
      </c>
      <c r="G24" s="161"/>
      <c r="H24" s="161" t="s">
        <v>61</v>
      </c>
      <c r="I24" s="161"/>
      <c r="J24" s="69">
        <v>0</v>
      </c>
      <c r="K24" s="69">
        <v>0</v>
      </c>
      <c r="L24" s="69">
        <v>1</v>
      </c>
      <c r="M24" s="69">
        <v>0</v>
      </c>
      <c r="N24" s="153">
        <f>SUM(J24:M24)</f>
        <v>1</v>
      </c>
      <c r="O24" s="153"/>
      <c r="P24" s="161"/>
      <c r="Q24" s="161"/>
    </row>
    <row r="25" spans="1:17" s="61" customFormat="1" ht="24.75" customHeight="1" x14ac:dyDescent="0.2">
      <c r="A25" s="156" t="s">
        <v>60</v>
      </c>
      <c r="B25" s="156"/>
      <c r="C25" s="156"/>
      <c r="D25" s="156"/>
      <c r="E25" s="156"/>
      <c r="F25" s="161" t="s">
        <v>55</v>
      </c>
      <c r="G25" s="161"/>
      <c r="H25" s="161"/>
      <c r="I25" s="161"/>
      <c r="J25" s="62">
        <v>0</v>
      </c>
      <c r="K25" s="62">
        <v>0</v>
      </c>
      <c r="L25" s="62">
        <f>+L23/L24*100</f>
        <v>100</v>
      </c>
      <c r="M25" s="62">
        <v>0</v>
      </c>
      <c r="N25" s="189">
        <v>100</v>
      </c>
      <c r="O25" s="189"/>
      <c r="P25" s="161"/>
      <c r="Q25" s="161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4"/>
      <c r="G29" s="15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99</vt:i4>
      </vt:variant>
    </vt:vector>
  </HeadingPairs>
  <TitlesOfParts>
    <vt:vector size="149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2.8</vt:lpstr>
      <vt:lpstr>ACT 2.9</vt:lpstr>
      <vt:lpstr>ACT 2.10</vt:lpstr>
      <vt:lpstr>ACT 2.11</vt:lpstr>
      <vt:lpstr>ACT 2.12</vt:lpstr>
      <vt:lpstr>COMPONENTE 3</vt:lpstr>
      <vt:lpstr>ACT 3.1</vt:lpstr>
      <vt:lpstr>ACT 3.2</vt:lpstr>
      <vt:lpstr>ACT 3.3</vt:lpstr>
      <vt:lpstr>ACT 3.4</vt:lpstr>
      <vt:lpstr>COMPONENTE 4</vt:lpstr>
      <vt:lpstr>ACT 4.1</vt:lpstr>
      <vt:lpstr>ACT 4.2</vt:lpstr>
      <vt:lpstr>ACT 4.3</vt:lpstr>
      <vt:lpstr>ACT 4.4</vt:lpstr>
      <vt:lpstr>ACT 4.5</vt:lpstr>
      <vt:lpstr>ACT 4.6</vt:lpstr>
      <vt:lpstr>ACT 4.7</vt:lpstr>
      <vt:lpstr>ACT 4.8</vt:lpstr>
      <vt:lpstr>ACT 4.9</vt:lpstr>
      <vt:lpstr>COMPONENTE 5</vt:lpstr>
      <vt:lpstr>ACT 5.1</vt:lpstr>
      <vt:lpstr>ACT 5.2</vt:lpstr>
      <vt:lpstr>ACT 5.3</vt:lpstr>
      <vt:lpstr>ACT 5.4</vt:lpstr>
      <vt:lpstr>ACT 5.5</vt:lpstr>
      <vt:lpstr>ACT 5.6</vt:lpstr>
      <vt:lpstr>ACT 5.7</vt:lpstr>
      <vt:lpstr>ACT 5.8</vt:lpstr>
      <vt:lpstr>ACT 5.9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2.1'!Área_de_impresión</vt:lpstr>
      <vt:lpstr>'ACT 2.10'!Área_de_impresión</vt:lpstr>
      <vt:lpstr>'ACT 2.11'!Área_de_impresión</vt:lpstr>
      <vt:lpstr>'ACT 2.12'!Área_de_impresión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'ACT 2.8'!Área_de_impresión</vt:lpstr>
      <vt:lpstr>'ACT 2.9'!Área_de_impresión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4.6'!Área_de_impresión</vt:lpstr>
      <vt:lpstr>'ACT 4.7'!Área_de_impresión</vt:lpstr>
      <vt:lpstr>'ACT 4.8'!Área_de_impresión</vt:lpstr>
      <vt:lpstr>'ACT 4.9'!Área_de_impresión</vt:lpstr>
      <vt:lpstr>'ACT 5.1'!Área_de_impresión</vt:lpstr>
      <vt:lpstr>'ACT 5.2'!Área_de_impresión</vt:lpstr>
      <vt:lpstr>'ACT 5.3'!Área_de_impresión</vt:lpstr>
      <vt:lpstr>'ACT 5.4'!Área_de_impresión</vt:lpstr>
      <vt:lpstr>'ACT 5.5'!Área_de_impresión</vt:lpstr>
      <vt:lpstr>'ACT 5.6'!Área_de_impresión</vt:lpstr>
      <vt:lpstr>'ACT 5.7'!Área_de_impresión</vt:lpstr>
      <vt:lpstr>'ACT 5.8'!Área_de_impresión</vt:lpstr>
      <vt:lpstr>'ACT 5.9'!Área_de_impresión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2.1'!Títulos_a_imprimir</vt:lpstr>
      <vt:lpstr>'ACT 2.10'!Títulos_a_imprimir</vt:lpstr>
      <vt:lpstr>'ACT 2.11'!Títulos_a_imprimir</vt:lpstr>
      <vt:lpstr>'ACT 2.12'!Títulos_a_imprimir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'ACT 2.8'!Títulos_a_imprimir</vt:lpstr>
      <vt:lpstr>'ACT 2.9'!Títulos_a_imprimir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4.6'!Títulos_a_imprimir</vt:lpstr>
      <vt:lpstr>'ACT 4.7'!Títulos_a_imprimir</vt:lpstr>
      <vt:lpstr>'ACT 4.8'!Títulos_a_imprimir</vt:lpstr>
      <vt:lpstr>'ACT 4.9'!Títulos_a_imprimir</vt:lpstr>
      <vt:lpstr>'ACT 5.1'!Títulos_a_imprimir</vt:lpstr>
      <vt:lpstr>'ACT 5.2'!Títulos_a_imprimir</vt:lpstr>
      <vt:lpstr>'ACT 5.3'!Títulos_a_imprimir</vt:lpstr>
      <vt:lpstr>'ACT 5.4'!Títulos_a_imprimir</vt:lpstr>
      <vt:lpstr>'ACT 5.5'!Títulos_a_imprimir</vt:lpstr>
      <vt:lpstr>'ACT 5.6'!Títulos_a_imprimir</vt:lpstr>
      <vt:lpstr>'ACT 5.7'!Títulos_a_imprimir</vt:lpstr>
      <vt:lpstr>'ACT 5.8'!Títulos_a_imprimir</vt:lpstr>
      <vt:lpstr>'ACT 5.9'!Títulos_a_imprimir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2020-05-12T02:11:07Z</cp:lastPrinted>
  <dcterms:created xsi:type="dcterms:W3CDTF">2016-07-11T17:29:21Z</dcterms:created>
  <dcterms:modified xsi:type="dcterms:W3CDTF">2020-05-12T02:11:09Z</dcterms:modified>
</cp:coreProperties>
</file>